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2" i="1"/>
  <c r="J182"/>
  <c r="I182"/>
  <c r="H182"/>
  <c r="G182"/>
  <c r="F182"/>
  <c r="L181"/>
  <c r="J181"/>
  <c r="I181"/>
  <c r="H181"/>
  <c r="G181"/>
  <c r="F181"/>
  <c r="B181"/>
  <c r="A181"/>
  <c r="L180"/>
  <c r="F180"/>
  <c r="B172"/>
  <c r="A172"/>
  <c r="L171"/>
  <c r="J171"/>
  <c r="I171"/>
  <c r="H171"/>
  <c r="G171"/>
  <c r="F171"/>
  <c r="L163"/>
  <c r="J163"/>
  <c r="I163"/>
  <c r="H163"/>
  <c r="G163"/>
  <c r="F163"/>
  <c r="B163"/>
  <c r="A163"/>
  <c r="L162"/>
  <c r="J162"/>
  <c r="I162"/>
  <c r="H162"/>
  <c r="F162"/>
  <c r="B154"/>
  <c r="A154"/>
  <c r="L153"/>
  <c r="J153"/>
  <c r="I153"/>
  <c r="H153"/>
  <c r="G153"/>
  <c r="F153"/>
  <c r="L145"/>
  <c r="J145"/>
  <c r="I145"/>
  <c r="H145"/>
  <c r="G145"/>
  <c r="F145"/>
  <c r="B145"/>
  <c r="A145"/>
  <c r="L144"/>
  <c r="J144"/>
  <c r="I144"/>
  <c r="G144"/>
  <c r="F144"/>
  <c r="B136"/>
  <c r="A136"/>
  <c r="L135"/>
  <c r="J135"/>
  <c r="I135"/>
  <c r="H135"/>
  <c r="G135"/>
  <c r="F135"/>
  <c r="L127"/>
  <c r="J127"/>
  <c r="I127"/>
  <c r="H127"/>
  <c r="G127"/>
  <c r="F127"/>
  <c r="B127"/>
  <c r="A127"/>
  <c r="L126"/>
  <c r="I126"/>
  <c r="H126"/>
  <c r="G126"/>
  <c r="F126"/>
  <c r="B120"/>
  <c r="A120"/>
  <c r="L119"/>
  <c r="J119"/>
  <c r="I119"/>
  <c r="H119"/>
  <c r="G119"/>
  <c r="F119"/>
  <c r="L111"/>
  <c r="J111"/>
  <c r="I111"/>
  <c r="H111"/>
  <c r="G111"/>
  <c r="F111"/>
  <c r="B111"/>
  <c r="A111"/>
  <c r="L110"/>
  <c r="J110"/>
  <c r="I110"/>
  <c r="H110"/>
  <c r="G110"/>
  <c r="F110"/>
  <c r="B102"/>
  <c r="A102"/>
  <c r="L101"/>
  <c r="J101"/>
  <c r="I101"/>
  <c r="H101"/>
  <c r="G101"/>
  <c r="F101"/>
  <c r="L93"/>
  <c r="J93"/>
  <c r="I93"/>
  <c r="H93"/>
  <c r="G93"/>
  <c r="F93"/>
  <c r="B93"/>
  <c r="A93"/>
  <c r="L92"/>
  <c r="J92"/>
  <c r="I92"/>
  <c r="H92"/>
  <c r="G92"/>
  <c r="F92"/>
  <c r="B84"/>
  <c r="A84"/>
  <c r="L83"/>
  <c r="J83"/>
  <c r="I83"/>
  <c r="H83"/>
  <c r="G83"/>
  <c r="F83"/>
  <c r="L75"/>
  <c r="J75"/>
  <c r="I75"/>
  <c r="H75"/>
  <c r="G75"/>
  <c r="F75"/>
  <c r="B75"/>
  <c r="A75"/>
  <c r="L74"/>
  <c r="J74"/>
  <c r="I74"/>
  <c r="H74"/>
  <c r="G74"/>
  <c r="F74"/>
  <c r="B66"/>
  <c r="A66"/>
  <c r="L65"/>
  <c r="J65"/>
  <c r="I65"/>
  <c r="H65"/>
  <c r="G65"/>
  <c r="F65"/>
  <c r="L57"/>
  <c r="J57"/>
  <c r="I57"/>
  <c r="H57"/>
  <c r="G57"/>
  <c r="F57"/>
  <c r="B57"/>
  <c r="A57"/>
  <c r="L56"/>
  <c r="J56"/>
  <c r="I56"/>
  <c r="H56"/>
  <c r="G56"/>
  <c r="F56"/>
  <c r="B48"/>
  <c r="A48"/>
  <c r="L47"/>
  <c r="J47"/>
  <c r="I47"/>
  <c r="H47"/>
  <c r="G47"/>
  <c r="F47"/>
  <c r="L39"/>
  <c r="J39"/>
  <c r="I39"/>
  <c r="H39"/>
  <c r="G39"/>
  <c r="F39"/>
  <c r="B39"/>
  <c r="A39"/>
  <c r="L38"/>
  <c r="J38"/>
  <c r="I38"/>
  <c r="H38"/>
  <c r="G38"/>
  <c r="F38"/>
  <c r="B31"/>
  <c r="A31"/>
  <c r="L30"/>
  <c r="J30"/>
  <c r="I30"/>
  <c r="H30"/>
  <c r="G30"/>
  <c r="F30"/>
  <c r="L22"/>
  <c r="J22"/>
  <c r="I22"/>
  <c r="H22"/>
  <c r="G22"/>
  <c r="F22"/>
  <c r="B22"/>
  <c r="A22"/>
  <c r="L21"/>
  <c r="J21"/>
  <c r="I21"/>
  <c r="H21"/>
  <c r="F21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<sst xmlns="http://schemas.openxmlformats.org/spreadsheetml/2006/main" count="240" uniqueCount="75">
  <si>
    <t>Школа</t>
  </si>
  <si>
    <t>МКОУ СОШ №3 с.п. Н. Куркужин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</si>
  <si>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</si>
  <si>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</si>
  <si>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</si>
  <si>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</si>
  <si>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</si>
  <si>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Нартоков Б.М.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</si>
  <si>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</si>
  <si>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</si>
  <si>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</si>
  <si>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</si>
  <si>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</si>
  <si>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</si>
  <si>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</si>
  <si>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</si>
  <si>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</si>
  <si>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</si>
  <si>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</si>
  <si>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</si>
  <si>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</si>
  <si>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</si>
  <si>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</si>
  <si>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</si>
  <si>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</si>
  <si>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</si>
  <si>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</si>
  <si>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</si>
  <si>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гарнир</t>
  </si>
  <si>
    <t>гор.напиток</t>
  </si>
  <si>
    <t>хлеб</t>
  </si>
  <si>
    <t>закуска</t>
  </si>
  <si>
    <t>итого</t>
  </si>
  <si>
    <t>Обед</t>
  </si>
  <si>
    <t>Свекла отварная в нарезке</t>
  </si>
  <si>
    <t>1 блюдо</t>
  </si>
  <si>
    <t>Суп картофельный с мясными фрикадельками</t>
  </si>
  <si>
    <t>напиток</t>
  </si>
  <si>
    <t>Какао с  молоком</t>
  </si>
  <si>
    <t>хлеб бел.</t>
  </si>
  <si>
    <t>Хлеб пшеничный</t>
  </si>
  <si>
    <t>фрукты</t>
  </si>
  <si>
    <t xml:space="preserve">Яблоко </t>
  </si>
  <si>
    <t>Итого за день:</t>
  </si>
  <si>
    <t>сладкое</t>
  </si>
  <si>
    <t>Морковь отварная в нарезке</t>
  </si>
  <si>
    <t>Борщ со сметаной</t>
  </si>
  <si>
    <t>2 блюдо</t>
  </si>
  <si>
    <t>Плов из птицы</t>
  </si>
  <si>
    <t>Кисель фруктовый</t>
  </si>
  <si>
    <t>Салат из белокачанной капусты</t>
  </si>
  <si>
    <t>Суп картофельный с рисом</t>
  </si>
  <si>
    <t>Куриное  филе с соусом сметанным</t>
  </si>
  <si>
    <t>Гречка  рассыпчатая</t>
  </si>
  <si>
    <t>Чай с  сахаром</t>
  </si>
  <si>
    <t>Суп фасолевый со сметаной</t>
  </si>
  <si>
    <t xml:space="preserve"> Рыбные котлеты (рыба) с подливой</t>
  </si>
  <si>
    <t>Картофельное пюре</t>
  </si>
  <si>
    <t>Компот</t>
  </si>
  <si>
    <t>Суп картофельный с макаронами</t>
  </si>
  <si>
    <t>Тефтели из говядины с подливой</t>
  </si>
  <si>
    <t>Чай с сахаром</t>
  </si>
  <si>
    <t xml:space="preserve"> Хлеб пшеничный</t>
  </si>
  <si>
    <t>Суп перловый</t>
  </si>
  <si>
    <t>Котлета из говядины с подливой</t>
  </si>
  <si>
    <t>Макароны отварные</t>
  </si>
  <si>
    <t xml:space="preserve">Чай с сахаром  </t>
  </si>
  <si>
    <t>Рагу мясное</t>
  </si>
  <si>
    <t>Зефир</t>
  </si>
  <si>
    <t>Суп гороховый со сметаной</t>
  </si>
  <si>
    <t>Пшенный гарнир</t>
  </si>
  <si>
    <t>Рисовый гарнир</t>
  </si>
  <si>
    <t>Какао с молоком</t>
  </si>
  <si>
    <t>Куриные котлеты с подливой</t>
  </si>
  <si>
    <t>Среднее значение за период: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</si>
</sst>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"/>
    </font>
    <font>
      <sz val="11"/>
      <color rgb="FF000000"/>
      <name val="Calibri"/>
      <charset val="1"/>
    </font>
    <font>
      <sz val="11"/>
      <color rgb="FF000000"/>
      <name val="Times New Roman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F1CC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3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2" borderId="1" xfId="1" applyFill="1" applyBorder="1" applyAlignment="1" applyProtection="1">
      <alignment wrapText="1"/>
      <protection locked="0"/>
    </xf>
    <xf numFmtId="1" fontId="11" fillId="2" borderId="1" xfId="1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12" fillId="5" borderId="20" xfId="2" applyFill="1" applyBorder="1" applyAlignment="1" applyProtection="1">
      <alignment wrapText="1"/>
      <protection locked="0"/>
    </xf>
    <xf numFmtId="1" fontId="12" fillId="5" borderId="20" xfId="2" applyNumberForma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1" fontId="0" fillId="3" borderId="2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11" fillId="2" borderId="23" xfId="1" applyNumberFormat="1" applyFill="1" applyBorder="1" applyProtection="1">
      <protection locked="0"/>
    </xf>
    <xf numFmtId="0" fontId="11" fillId="2" borderId="1" xfId="1" applyFill="1" applyBorder="1" applyProtection="1">
      <protection locked="0"/>
    </xf>
    <xf numFmtId="2" fontId="11" fillId="2" borderId="1" xfId="1" applyNumberFormat="1" applyFill="1" applyBorder="1" applyProtection="1">
      <protection locked="0"/>
    </xf>
    <xf numFmtId="1" fontId="12" fillId="5" borderId="24" xfId="2" applyNumberFormat="1" applyFill="1" applyBorder="1" applyProtection="1">
      <protection locked="0"/>
    </xf>
    <xf numFmtId="0" fontId="12" fillId="5" borderId="20" xfId="2" applyFill="1" applyBorder="1" applyProtection="1">
      <protection locked="0"/>
    </xf>
    <xf numFmtId="2" fontId="12" fillId="5" borderId="20" xfId="2" applyNumberFormat="1" applyFill="1" applyBorder="1" applyProtection="1">
      <protection locked="0"/>
    </xf>
    <xf numFmtId="0" fontId="13" fillId="3" borderId="1" xfId="3" applyFill="1" applyBorder="1" applyAlignment="1" applyProtection="1">
      <alignment wrapText="1"/>
      <protection locked="0"/>
    </xf>
    <xf numFmtId="1" fontId="13" fillId="3" borderId="1" xfId="3" applyNumberFormat="1" applyFill="1" applyBorder="1" applyProtection="1">
      <protection locked="0"/>
    </xf>
    <xf numFmtId="1" fontId="13" fillId="3" borderId="23" xfId="3" applyNumberFormat="1" applyFill="1" applyBorder="1" applyProtection="1">
      <protection locked="0"/>
    </xf>
    <xf numFmtId="0" fontId="13" fillId="3" borderId="1" xfId="3" applyFill="1" applyBorder="1" applyProtection="1">
      <protection locked="0"/>
    </xf>
    <xf numFmtId="2" fontId="13" fillId="3" borderId="1" xfId="3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4" fillId="6" borderId="25" xfId="0" applyNumberFormat="1" applyFont="1" applyFill="1" applyBorder="1" applyAlignment="1">
      <alignment horizontal="right" vertical="top" shrinkToFit="1"/>
    </xf>
    <xf numFmtId="2" fontId="14" fillId="6" borderId="26" xfId="0" applyNumberFormat="1" applyFont="1" applyFill="1" applyBorder="1" applyAlignment="1">
      <alignment horizontal="right" vertical="top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82"/>
  <sheetViews>
    <sheetView tabSelected="1" workbookViewId="0">
      <pane xSplit="4" ySplit="5" topLeftCell="E8" activePane="bottomRight" state="frozen"/>
      <selection pane="topRight"/>
      <selection pane="bottomLeft"/>
      <selection pane="bottomRight" activeCell="O5" sqref="O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72" t="s">
        <v>1</v>
      </c>
      <c r="D1" s="73"/>
      <c r="E1" s="73"/>
      <c r="F1" s="3" t="s">
        <v>2</v>
      </c>
      <c r="G1" s="1" t="s">
        <v>3</v>
      </c>
      <c r="H1" s="74" t="s">
        <v>4</v>
      </c>
      <c r="I1" s="74"/>
      <c r="J1" s="74"/>
      <c r="K1" s="74"/>
    </row>
    <row r="2" spans="1:12" ht="18">
      <c r="A2" s="4" t="s">
        <v>5</v>
      </c>
      <c r="C2" s="1"/>
      <c r="G2" s="1" t="s">
        <v>6</v>
      </c>
      <c r="H2" s="74" t="s">
        <v>7</v>
      </c>
      <c r="I2" s="74"/>
      <c r="J2" s="74"/>
      <c r="K2" s="74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6</v>
      </c>
      <c r="I3" s="8">
        <v>10</v>
      </c>
      <c r="J3" s="48">
        <v>2025</v>
      </c>
      <c r="K3" s="49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0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51"/>
      <c r="L6" s="18"/>
    </row>
    <row r="7" spans="1:12" ht="15">
      <c r="A7" s="19"/>
      <c r="B7" s="20"/>
      <c r="C7" s="21"/>
      <c r="D7" s="22" t="s">
        <v>28</v>
      </c>
      <c r="E7" s="23"/>
      <c r="F7" s="24"/>
      <c r="G7" s="24"/>
      <c r="H7" s="24"/>
      <c r="I7" s="24"/>
      <c r="J7" s="24"/>
      <c r="K7" s="52"/>
      <c r="L7" s="24"/>
    </row>
    <row r="8" spans="1:12" ht="15">
      <c r="A8" s="19"/>
      <c r="B8" s="20"/>
      <c r="C8" s="21"/>
      <c r="D8" s="25" t="s">
        <v>29</v>
      </c>
      <c r="E8" s="23"/>
      <c r="F8" s="24"/>
      <c r="G8" s="24"/>
      <c r="H8" s="24"/>
      <c r="I8" s="24"/>
      <c r="J8" s="24"/>
      <c r="K8" s="52"/>
      <c r="L8" s="24"/>
    </row>
    <row r="9" spans="1:12" ht="15">
      <c r="A9" s="19"/>
      <c r="B9" s="20"/>
      <c r="C9" s="21"/>
      <c r="D9" s="25" t="s">
        <v>30</v>
      </c>
      <c r="E9" s="23"/>
      <c r="F9" s="24"/>
      <c r="G9" s="24"/>
      <c r="H9" s="24"/>
      <c r="I9" s="24"/>
      <c r="J9" s="24"/>
      <c r="K9" s="52"/>
      <c r="L9" s="24"/>
    </row>
    <row r="10" spans="1:12" ht="15">
      <c r="A10" s="19"/>
      <c r="B10" s="20"/>
      <c r="C10" s="21"/>
      <c r="D10" s="25" t="s">
        <v>31</v>
      </c>
      <c r="E10" s="23"/>
      <c r="F10" s="24"/>
      <c r="G10" s="24"/>
      <c r="H10" s="24"/>
      <c r="I10" s="24"/>
      <c r="J10" s="24"/>
      <c r="K10" s="52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52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2"/>
      <c r="L12" s="24"/>
    </row>
    <row r="13" spans="1:12" ht="15">
      <c r="A13" s="26"/>
      <c r="B13" s="27"/>
      <c r="C13" s="28"/>
      <c r="D13" s="29" t="s">
        <v>32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53"/>
      <c r="L13" s="31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33</v>
      </c>
      <c r="D14" s="25" t="s">
        <v>31</v>
      </c>
      <c r="E14" s="23" t="s">
        <v>34</v>
      </c>
      <c r="F14" s="24">
        <v>60</v>
      </c>
      <c r="G14" s="24">
        <v>2</v>
      </c>
      <c r="H14" s="24">
        <v>2</v>
      </c>
      <c r="I14" s="24">
        <v>5</v>
      </c>
      <c r="J14" s="24">
        <v>56</v>
      </c>
      <c r="K14" s="52">
        <v>17</v>
      </c>
      <c r="L14" s="24">
        <v>2.92</v>
      </c>
    </row>
    <row r="15" spans="1:12" ht="15">
      <c r="A15" s="19"/>
      <c r="B15" s="20"/>
      <c r="C15" s="21"/>
      <c r="D15" s="25" t="s">
        <v>35</v>
      </c>
      <c r="E15" s="35" t="s">
        <v>36</v>
      </c>
      <c r="F15" s="36">
        <v>250</v>
      </c>
      <c r="G15" s="36">
        <v>5.57</v>
      </c>
      <c r="H15" s="36">
        <v>3</v>
      </c>
      <c r="I15" s="54">
        <v>3.1</v>
      </c>
      <c r="J15" s="36">
        <v>292</v>
      </c>
      <c r="K15" s="52">
        <v>332</v>
      </c>
      <c r="L15" s="55">
        <v>42.18</v>
      </c>
    </row>
    <row r="16" spans="1:12" ht="15">
      <c r="A16" s="19"/>
      <c r="B16" s="20"/>
      <c r="C16" s="21"/>
      <c r="D16" s="25" t="s">
        <v>37</v>
      </c>
      <c r="E16" s="23" t="s">
        <v>38</v>
      </c>
      <c r="F16" s="24">
        <v>200</v>
      </c>
      <c r="G16" s="24">
        <v>0</v>
      </c>
      <c r="H16" s="24">
        <v>0</v>
      </c>
      <c r="I16" s="24">
        <v>25</v>
      </c>
      <c r="J16" s="24">
        <v>60</v>
      </c>
      <c r="K16" s="52">
        <v>959</v>
      </c>
      <c r="L16" s="24">
        <v>14</v>
      </c>
    </row>
    <row r="17" spans="1:12" ht="15">
      <c r="A17" s="19"/>
      <c r="B17" s="20"/>
      <c r="C17" s="21"/>
      <c r="D17" s="25" t="s">
        <v>39</v>
      </c>
      <c r="E17" s="23" t="s">
        <v>40</v>
      </c>
      <c r="F17" s="24">
        <v>60</v>
      </c>
      <c r="G17" s="24">
        <v>9</v>
      </c>
      <c r="H17" s="24">
        <v>6</v>
      </c>
      <c r="I17" s="24">
        <v>10</v>
      </c>
      <c r="J17" s="24">
        <v>167</v>
      </c>
      <c r="K17" s="52">
        <v>8</v>
      </c>
      <c r="L17" s="24">
        <v>2.1</v>
      </c>
    </row>
    <row r="18" spans="1:12" ht="15">
      <c r="A18" s="19"/>
      <c r="B18" s="20"/>
      <c r="C18" s="21"/>
      <c r="D18" s="25" t="s">
        <v>41</v>
      </c>
      <c r="E18" s="23" t="s">
        <v>42</v>
      </c>
      <c r="F18" s="24">
        <v>150</v>
      </c>
      <c r="G18" s="24">
        <v>0.7</v>
      </c>
      <c r="H18" s="24">
        <v>0.3</v>
      </c>
      <c r="I18" s="24">
        <v>16.2</v>
      </c>
      <c r="J18" s="24">
        <v>127</v>
      </c>
      <c r="K18" s="52">
        <v>338</v>
      </c>
      <c r="L18" s="24">
        <v>9.75</v>
      </c>
    </row>
    <row r="19" spans="1:12" ht="15">
      <c r="A19" s="19"/>
      <c r="B19" s="20"/>
      <c r="C19" s="21"/>
      <c r="D19" s="22"/>
      <c r="E19" s="23"/>
      <c r="F19" s="24"/>
      <c r="G19" s="24"/>
      <c r="H19" s="24"/>
      <c r="I19" s="24"/>
      <c r="J19" s="24"/>
      <c r="K19" s="52"/>
      <c r="L19" s="24"/>
    </row>
    <row r="20" spans="1:12" ht="1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52"/>
      <c r="L20" s="24"/>
    </row>
    <row r="21" spans="1:12" ht="15">
      <c r="A21" s="26"/>
      <c r="B21" s="27"/>
      <c r="C21" s="28"/>
      <c r="D21" s="29" t="s">
        <v>32</v>
      </c>
      <c r="E21" s="30"/>
      <c r="F21" s="31">
        <f>SUM(F14:F20)</f>
        <v>720</v>
      </c>
      <c r="G21" s="31">
        <v>11.7</v>
      </c>
      <c r="H21" s="31">
        <f>SUM(H14:H20)</f>
        <v>11.3</v>
      </c>
      <c r="I21" s="31">
        <f>SUM(I14:I20)</f>
        <v>59.3</v>
      </c>
      <c r="J21" s="31">
        <f>SUM(J14:J20)</f>
        <v>702</v>
      </c>
      <c r="K21" s="53"/>
      <c r="L21" s="31">
        <f>SUM(L14:L20)</f>
        <v>70.95</v>
      </c>
    </row>
    <row r="22" spans="1:12" ht="15">
      <c r="A22" s="37">
        <f>A6</f>
        <v>1</v>
      </c>
      <c r="B22" s="38">
        <f>B6</f>
        <v>1</v>
      </c>
      <c r="C22" s="75" t="s">
        <v>43</v>
      </c>
      <c r="D22" s="76"/>
      <c r="E22" s="39"/>
      <c r="F22" s="40">
        <f>F13+F21</f>
        <v>720</v>
      </c>
      <c r="G22" s="40">
        <f t="shared" ref="G22:J22" si="2">G13+G21</f>
        <v>11.7</v>
      </c>
      <c r="H22" s="40">
        <f t="shared" si="2"/>
        <v>11.3</v>
      </c>
      <c r="I22" s="40">
        <f t="shared" si="2"/>
        <v>59.3</v>
      </c>
      <c r="J22" s="40">
        <f t="shared" si="2"/>
        <v>702</v>
      </c>
      <c r="K22" s="40"/>
      <c r="L22" s="40">
        <f t="shared" ref="L22" si="3">L13+L21</f>
        <v>70.95</v>
      </c>
    </row>
    <row r="23" spans="1:12" ht="15">
      <c r="A23" s="41">
        <v>1</v>
      </c>
      <c r="B23" s="20">
        <v>2</v>
      </c>
      <c r="C23" s="15" t="s">
        <v>26</v>
      </c>
      <c r="D23" s="16" t="s">
        <v>27</v>
      </c>
      <c r="E23" s="17"/>
      <c r="F23" s="18"/>
      <c r="G23" s="18"/>
      <c r="H23" s="18"/>
      <c r="I23" s="18"/>
      <c r="J23" s="18"/>
      <c r="K23" s="51"/>
      <c r="L23" s="18"/>
    </row>
    <row r="24" spans="1:12" ht="15">
      <c r="A24" s="41"/>
      <c r="B24" s="20"/>
      <c r="C24" s="21"/>
      <c r="D24" s="22" t="s">
        <v>28</v>
      </c>
      <c r="E24" s="23"/>
      <c r="F24" s="24"/>
      <c r="G24" s="24"/>
      <c r="H24" s="24"/>
      <c r="I24" s="24"/>
      <c r="J24" s="24"/>
      <c r="K24" s="52"/>
      <c r="L24" s="24"/>
    </row>
    <row r="25" spans="1:12" ht="15">
      <c r="A25" s="41"/>
      <c r="B25" s="20"/>
      <c r="C25" s="21"/>
      <c r="D25" s="25" t="s">
        <v>29</v>
      </c>
      <c r="E25" s="23"/>
      <c r="F25" s="24"/>
      <c r="G25" s="24"/>
      <c r="H25" s="24"/>
      <c r="I25" s="24"/>
      <c r="J25" s="24"/>
      <c r="K25" s="52"/>
      <c r="L25" s="24"/>
    </row>
    <row r="26" spans="1:12" ht="15">
      <c r="A26" s="41"/>
      <c r="B26" s="20"/>
      <c r="C26" s="21"/>
      <c r="D26" s="25" t="s">
        <v>30</v>
      </c>
      <c r="E26" s="23"/>
      <c r="F26" s="24"/>
      <c r="G26" s="24"/>
      <c r="H26" s="24"/>
      <c r="I26" s="24"/>
      <c r="J26" s="24"/>
      <c r="K26" s="52"/>
      <c r="L26" s="24"/>
    </row>
    <row r="27" spans="1:12" ht="15">
      <c r="A27" s="41"/>
      <c r="B27" s="20"/>
      <c r="C27" s="21"/>
      <c r="D27" s="25" t="s">
        <v>44</v>
      </c>
      <c r="E27" s="23"/>
      <c r="F27" s="24"/>
      <c r="G27" s="24"/>
      <c r="H27" s="24"/>
      <c r="I27" s="24"/>
      <c r="J27" s="24"/>
      <c r="K27" s="52"/>
      <c r="L27" s="24"/>
    </row>
    <row r="28" spans="1:12" ht="15">
      <c r="A28" s="41"/>
      <c r="B28" s="20"/>
      <c r="C28" s="21"/>
      <c r="D28" s="22"/>
      <c r="E28" s="23"/>
      <c r="F28" s="24"/>
      <c r="G28" s="24"/>
      <c r="H28" s="24"/>
      <c r="I28" s="24"/>
      <c r="J28" s="24"/>
      <c r="K28" s="52"/>
      <c r="L28" s="24"/>
    </row>
    <row r="29" spans="1:12" ht="15">
      <c r="A29" s="41"/>
      <c r="B29" s="20"/>
      <c r="C29" s="21"/>
      <c r="D29" s="22"/>
      <c r="E29" s="23"/>
      <c r="F29" s="24"/>
      <c r="G29" s="24"/>
      <c r="H29" s="24"/>
      <c r="I29" s="24"/>
      <c r="J29" s="24"/>
      <c r="K29" s="52"/>
      <c r="L29" s="24"/>
    </row>
    <row r="30" spans="1:12" ht="15">
      <c r="A30" s="42"/>
      <c r="B30" s="27"/>
      <c r="C30" s="28"/>
      <c r="D30" s="29" t="s">
        <v>32</v>
      </c>
      <c r="E30" s="30"/>
      <c r="F30" s="31">
        <f>SUM(F23:F29)</f>
        <v>0</v>
      </c>
      <c r="G30" s="31">
        <f t="shared" ref="G30" si="4">SUM(G23:G29)</f>
        <v>0</v>
      </c>
      <c r="H30" s="31">
        <f t="shared" ref="H30" si="5">SUM(H23:H29)</f>
        <v>0</v>
      </c>
      <c r="I30" s="31">
        <f t="shared" ref="I30" si="6">SUM(I23:I29)</f>
        <v>0</v>
      </c>
      <c r="J30" s="31">
        <f t="shared" ref="J30:L30" si="7">SUM(J23:J29)</f>
        <v>0</v>
      </c>
      <c r="K30" s="53"/>
      <c r="L30" s="31">
        <f t="shared" si="7"/>
        <v>0</v>
      </c>
    </row>
    <row r="31" spans="1:12" ht="15">
      <c r="A31" s="33">
        <f>A23</f>
        <v>1</v>
      </c>
      <c r="B31" s="33">
        <f>B23</f>
        <v>2</v>
      </c>
      <c r="C31" s="34" t="s">
        <v>33</v>
      </c>
      <c r="D31" s="25" t="s">
        <v>31</v>
      </c>
      <c r="E31" s="23" t="s">
        <v>45</v>
      </c>
      <c r="F31" s="24">
        <v>60</v>
      </c>
      <c r="G31" s="24">
        <v>1</v>
      </c>
      <c r="H31" s="24">
        <v>0</v>
      </c>
      <c r="I31" s="24">
        <v>3</v>
      </c>
      <c r="J31" s="24">
        <v>58</v>
      </c>
      <c r="K31" s="52">
        <v>16</v>
      </c>
      <c r="L31" s="24">
        <v>2.6</v>
      </c>
    </row>
    <row r="32" spans="1:12" ht="15">
      <c r="A32" s="41"/>
      <c r="B32" s="20"/>
      <c r="C32" s="21"/>
      <c r="D32" s="25" t="s">
        <v>35</v>
      </c>
      <c r="E32" s="43" t="s">
        <v>46</v>
      </c>
      <c r="F32" s="44">
        <v>200</v>
      </c>
      <c r="G32" s="44">
        <v>1</v>
      </c>
      <c r="H32" s="44">
        <v>2</v>
      </c>
      <c r="I32" s="56">
        <v>7</v>
      </c>
      <c r="J32" s="44">
        <v>61</v>
      </c>
      <c r="K32" s="57">
        <v>57</v>
      </c>
      <c r="L32" s="58">
        <v>11.4</v>
      </c>
    </row>
    <row r="33" spans="1:12" ht="15">
      <c r="A33" s="41"/>
      <c r="B33" s="20"/>
      <c r="C33" s="21"/>
      <c r="D33" s="25" t="s">
        <v>47</v>
      </c>
      <c r="E33" s="17" t="s">
        <v>48</v>
      </c>
      <c r="F33" s="18">
        <v>240</v>
      </c>
      <c r="G33" s="18">
        <v>16.600000000000001</v>
      </c>
      <c r="H33" s="18">
        <v>16.600000000000001</v>
      </c>
      <c r="I33" s="18">
        <v>56.2</v>
      </c>
      <c r="J33" s="18">
        <v>262</v>
      </c>
      <c r="K33" s="51">
        <v>130</v>
      </c>
      <c r="L33" s="18">
        <v>55</v>
      </c>
    </row>
    <row r="34" spans="1:12" ht="15">
      <c r="A34" s="41"/>
      <c r="B34" s="20"/>
      <c r="C34" s="21"/>
      <c r="D34" s="25" t="s">
        <v>37</v>
      </c>
      <c r="E34" s="23" t="s">
        <v>49</v>
      </c>
      <c r="F34" s="24">
        <v>180</v>
      </c>
      <c r="G34" s="24">
        <v>0.2</v>
      </c>
      <c r="H34" s="24">
        <v>0</v>
      </c>
      <c r="I34" s="24">
        <v>94</v>
      </c>
      <c r="J34" s="24">
        <v>217</v>
      </c>
      <c r="K34" s="52">
        <v>411</v>
      </c>
      <c r="L34" s="24">
        <v>6.1</v>
      </c>
    </row>
    <row r="35" spans="1:12" ht="15">
      <c r="A35" s="41"/>
      <c r="B35" s="20"/>
      <c r="C35" s="21"/>
      <c r="D35" s="25" t="s">
        <v>39</v>
      </c>
      <c r="E35" s="23" t="s">
        <v>40</v>
      </c>
      <c r="F35" s="24">
        <v>60</v>
      </c>
      <c r="G35" s="24">
        <v>3</v>
      </c>
      <c r="H35" s="24">
        <v>1</v>
      </c>
      <c r="I35" s="24">
        <v>3</v>
      </c>
      <c r="J35" s="24">
        <v>107</v>
      </c>
      <c r="K35" s="52">
        <v>8</v>
      </c>
      <c r="L35" s="24">
        <v>2.1</v>
      </c>
    </row>
    <row r="36" spans="1:12" ht="15">
      <c r="A36" s="41"/>
      <c r="B36" s="20"/>
      <c r="C36" s="21"/>
      <c r="D36" s="22"/>
      <c r="E36" s="23"/>
      <c r="F36" s="24"/>
      <c r="G36" s="24"/>
      <c r="H36" s="24"/>
      <c r="I36" s="24"/>
      <c r="J36" s="24"/>
      <c r="K36" s="52"/>
      <c r="L36" s="24"/>
    </row>
    <row r="37" spans="1:12" ht="15">
      <c r="A37" s="41"/>
      <c r="B37" s="20"/>
      <c r="C37" s="21"/>
      <c r="D37" s="22"/>
      <c r="E37" s="23"/>
      <c r="F37" s="24"/>
      <c r="G37" s="24"/>
      <c r="H37" s="24"/>
      <c r="I37" s="24"/>
      <c r="J37" s="24"/>
      <c r="K37" s="52"/>
      <c r="L37" s="24"/>
    </row>
    <row r="38" spans="1:12" ht="15">
      <c r="A38" s="42"/>
      <c r="B38" s="27"/>
      <c r="C38" s="28"/>
      <c r="D38" s="29" t="s">
        <v>32</v>
      </c>
      <c r="E38" s="30"/>
      <c r="F38" s="31">
        <f>SUM(F31:F37)</f>
        <v>740</v>
      </c>
      <c r="G38" s="31">
        <f>SUM(G31:G37)</f>
        <v>21.8</v>
      </c>
      <c r="H38" s="31">
        <f>SUM(H31:H37)</f>
        <v>19.600000000000001</v>
      </c>
      <c r="I38" s="31">
        <f>SUM(I31:I37)</f>
        <v>163.19999999999999</v>
      </c>
      <c r="J38" s="31">
        <f>SUM(J31:J37)</f>
        <v>705</v>
      </c>
      <c r="K38" s="53"/>
      <c r="L38" s="31">
        <f>SUM(L31:L37)</f>
        <v>77.2</v>
      </c>
    </row>
    <row r="39" spans="1:12" ht="15.75" customHeight="1">
      <c r="A39" s="45">
        <f>A23</f>
        <v>1</v>
      </c>
      <c r="B39" s="45">
        <f>B23</f>
        <v>2</v>
      </c>
      <c r="C39" s="75" t="s">
        <v>43</v>
      </c>
      <c r="D39" s="76"/>
      <c r="E39" s="39"/>
      <c r="F39" s="40">
        <f>F30+F38</f>
        <v>740</v>
      </c>
      <c r="G39" s="40">
        <f t="shared" ref="G39" si="8">G30+G38</f>
        <v>21.8</v>
      </c>
      <c r="H39" s="40">
        <f t="shared" ref="H39" si="9">H30+H38</f>
        <v>19.600000000000001</v>
      </c>
      <c r="I39" s="40">
        <f t="shared" ref="I39" si="10">I30+I38</f>
        <v>163.19999999999999</v>
      </c>
      <c r="J39" s="40">
        <f t="shared" ref="J39:L39" si="11">J30+J38</f>
        <v>705</v>
      </c>
      <c r="K39" s="40"/>
      <c r="L39" s="40">
        <f t="shared" si="11"/>
        <v>77.2</v>
      </c>
    </row>
    <row r="40" spans="1:12" ht="15">
      <c r="A40" s="13">
        <v>1</v>
      </c>
      <c r="B40" s="14">
        <v>3</v>
      </c>
      <c r="C40" s="15" t="s">
        <v>26</v>
      </c>
      <c r="D40" s="16" t="s">
        <v>27</v>
      </c>
      <c r="E40" s="17"/>
      <c r="F40" s="18"/>
      <c r="G40" s="18"/>
      <c r="H40" s="18"/>
      <c r="I40" s="18"/>
      <c r="J40" s="18"/>
      <c r="K40" s="51"/>
      <c r="L40" s="18"/>
    </row>
    <row r="41" spans="1:12" ht="15">
      <c r="A41" s="19"/>
      <c r="B41" s="20"/>
      <c r="C41" s="21"/>
      <c r="D41" s="22" t="s">
        <v>28</v>
      </c>
      <c r="E41" s="23"/>
      <c r="F41" s="24"/>
      <c r="G41" s="24"/>
      <c r="H41" s="24"/>
      <c r="I41" s="24"/>
      <c r="J41" s="24"/>
      <c r="K41" s="52"/>
      <c r="L41" s="24"/>
    </row>
    <row r="42" spans="1:12" ht="15">
      <c r="A42" s="19"/>
      <c r="B42" s="20"/>
      <c r="C42" s="21"/>
      <c r="D42" s="25" t="s">
        <v>29</v>
      </c>
      <c r="E42" s="23"/>
      <c r="F42" s="24"/>
      <c r="G42" s="24"/>
      <c r="H42" s="24"/>
      <c r="I42" s="24"/>
      <c r="J42" s="24"/>
      <c r="K42" s="52"/>
      <c r="L42" s="24"/>
    </row>
    <row r="43" spans="1:12" ht="15">
      <c r="A43" s="19"/>
      <c r="B43" s="20"/>
      <c r="C43" s="21"/>
      <c r="D43" s="25" t="s">
        <v>30</v>
      </c>
      <c r="E43" s="23"/>
      <c r="F43" s="24"/>
      <c r="G43" s="24"/>
      <c r="H43" s="24"/>
      <c r="I43" s="24"/>
      <c r="J43" s="24"/>
      <c r="K43" s="52"/>
      <c r="L43" s="24"/>
    </row>
    <row r="44" spans="1:12" ht="15">
      <c r="A44" s="19"/>
      <c r="B44" s="20"/>
      <c r="C44" s="21"/>
      <c r="D44" s="25" t="s">
        <v>31</v>
      </c>
      <c r="E44" s="23"/>
      <c r="F44" s="24"/>
      <c r="G44" s="24"/>
      <c r="H44" s="24"/>
      <c r="I44" s="24"/>
      <c r="J44" s="24"/>
      <c r="K44" s="52"/>
      <c r="L44" s="24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52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52"/>
      <c r="L46" s="24"/>
    </row>
    <row r="47" spans="1:12" ht="15">
      <c r="A47" s="26"/>
      <c r="B47" s="27"/>
      <c r="C47" s="28"/>
      <c r="D47" s="29" t="s">
        <v>32</v>
      </c>
      <c r="E47" s="30"/>
      <c r="F47" s="31">
        <f>SUM(F40:F46)</f>
        <v>0</v>
      </c>
      <c r="G47" s="31">
        <f t="shared" ref="G47" si="12">SUM(G40:G46)</f>
        <v>0</v>
      </c>
      <c r="H47" s="31">
        <f t="shared" ref="H47" si="13">SUM(H40:H46)</f>
        <v>0</v>
      </c>
      <c r="I47" s="31">
        <f t="shared" ref="I47" si="14">SUM(I40:I46)</f>
        <v>0</v>
      </c>
      <c r="J47" s="31">
        <f t="shared" ref="J47:L47" si="15">SUM(J40:J46)</f>
        <v>0</v>
      </c>
      <c r="K47" s="53"/>
      <c r="L47" s="31">
        <f t="shared" si="15"/>
        <v>0</v>
      </c>
    </row>
    <row r="48" spans="1:12" ht="15">
      <c r="A48" s="32">
        <f>A40</f>
        <v>1</v>
      </c>
      <c r="B48" s="33">
        <f>B40</f>
        <v>3</v>
      </c>
      <c r="C48" s="34" t="s">
        <v>33</v>
      </c>
      <c r="D48" s="25" t="s">
        <v>31</v>
      </c>
      <c r="E48" s="23" t="s">
        <v>50</v>
      </c>
      <c r="F48" s="24">
        <v>60</v>
      </c>
      <c r="G48" s="24">
        <v>1.8</v>
      </c>
      <c r="H48" s="24">
        <v>2</v>
      </c>
      <c r="I48" s="24">
        <v>7.6</v>
      </c>
      <c r="J48" s="24">
        <v>75.599999999999994</v>
      </c>
      <c r="K48" s="52">
        <v>45</v>
      </c>
      <c r="L48" s="24">
        <v>2</v>
      </c>
    </row>
    <row r="49" spans="1:12" ht="15">
      <c r="A49" s="19"/>
      <c r="B49" s="20"/>
      <c r="C49" s="21"/>
      <c r="D49" s="25" t="s">
        <v>35</v>
      </c>
      <c r="E49" s="46" t="s">
        <v>51</v>
      </c>
      <c r="F49" s="47">
        <v>200</v>
      </c>
      <c r="G49" s="47">
        <v>3</v>
      </c>
      <c r="H49" s="47">
        <v>2.2000000000000002</v>
      </c>
      <c r="I49" s="59">
        <v>7.4</v>
      </c>
      <c r="J49" s="47">
        <v>118</v>
      </c>
      <c r="K49" s="60">
        <v>222</v>
      </c>
      <c r="L49" s="61">
        <v>6.2</v>
      </c>
    </row>
    <row r="50" spans="1:12" ht="15">
      <c r="A50" s="19"/>
      <c r="B50" s="20"/>
      <c r="C50" s="21"/>
      <c r="D50" s="25" t="s">
        <v>47</v>
      </c>
      <c r="E50" s="17" t="s">
        <v>52</v>
      </c>
      <c r="F50" s="18">
        <v>130</v>
      </c>
      <c r="G50" s="18">
        <v>24</v>
      </c>
      <c r="H50" s="18">
        <v>3</v>
      </c>
      <c r="I50" s="18">
        <v>2</v>
      </c>
      <c r="J50" s="18">
        <v>232</v>
      </c>
      <c r="K50" s="51">
        <v>288</v>
      </c>
      <c r="L50" s="18">
        <v>52</v>
      </c>
    </row>
    <row r="51" spans="1:12" ht="15">
      <c r="A51" s="19"/>
      <c r="B51" s="20"/>
      <c r="C51" s="21"/>
      <c r="D51" s="25" t="s">
        <v>28</v>
      </c>
      <c r="E51" s="23" t="s">
        <v>53</v>
      </c>
      <c r="F51" s="24">
        <v>150</v>
      </c>
      <c r="G51" s="24">
        <v>4.2</v>
      </c>
      <c r="H51" s="24">
        <v>1.1000000000000001</v>
      </c>
      <c r="I51" s="24">
        <v>18.600000000000001</v>
      </c>
      <c r="J51" s="24">
        <v>151.4</v>
      </c>
      <c r="K51" s="52">
        <v>186</v>
      </c>
      <c r="L51" s="24">
        <v>12</v>
      </c>
    </row>
    <row r="52" spans="1:12" ht="15">
      <c r="A52" s="19"/>
      <c r="B52" s="20"/>
      <c r="C52" s="21"/>
      <c r="D52" s="25" t="s">
        <v>37</v>
      </c>
      <c r="E52" s="23" t="s">
        <v>54</v>
      </c>
      <c r="F52" s="24">
        <v>200</v>
      </c>
      <c r="G52" s="24">
        <v>0</v>
      </c>
      <c r="H52" s="24">
        <v>3</v>
      </c>
      <c r="I52" s="24">
        <v>6</v>
      </c>
      <c r="J52" s="24">
        <v>67</v>
      </c>
      <c r="K52" s="52">
        <v>376</v>
      </c>
      <c r="L52" s="24">
        <v>2.1</v>
      </c>
    </row>
    <row r="53" spans="1:12" ht="15">
      <c r="A53" s="19"/>
      <c r="B53" s="20"/>
      <c r="C53" s="21"/>
      <c r="D53" s="25" t="s">
        <v>39</v>
      </c>
      <c r="E53" s="23" t="s">
        <v>40</v>
      </c>
      <c r="F53" s="24">
        <v>60</v>
      </c>
      <c r="G53" s="24">
        <v>0</v>
      </c>
      <c r="H53" s="24">
        <v>0</v>
      </c>
      <c r="I53" s="24">
        <v>15</v>
      </c>
      <c r="J53" s="24">
        <v>62</v>
      </c>
      <c r="K53" s="52">
        <v>8</v>
      </c>
      <c r="L53" s="24">
        <v>2.1</v>
      </c>
    </row>
    <row r="54" spans="1:12" ht="15">
      <c r="A54" s="19"/>
      <c r="B54" s="20"/>
      <c r="C54" s="21"/>
      <c r="D54" s="22"/>
      <c r="E54" s="23"/>
      <c r="F54" s="24"/>
      <c r="G54" s="24"/>
      <c r="H54" s="24"/>
      <c r="I54" s="24"/>
      <c r="J54" s="24"/>
      <c r="K54" s="52"/>
      <c r="L54" s="24"/>
    </row>
    <row r="55" spans="1:12" ht="15">
      <c r="A55" s="19"/>
      <c r="B55" s="20"/>
      <c r="C55" s="21"/>
      <c r="D55" s="22"/>
      <c r="E55" s="23"/>
      <c r="F55" s="24"/>
      <c r="G55" s="24"/>
      <c r="H55" s="24"/>
      <c r="I55" s="24"/>
      <c r="J55" s="24"/>
      <c r="K55" s="52"/>
      <c r="L55" s="24"/>
    </row>
    <row r="56" spans="1:12" ht="15">
      <c r="A56" s="26"/>
      <c r="B56" s="27"/>
      <c r="C56" s="28"/>
      <c r="D56" s="29" t="s">
        <v>32</v>
      </c>
      <c r="E56" s="30"/>
      <c r="F56" s="31">
        <f>SUM(F48:F55)</f>
        <v>800</v>
      </c>
      <c r="G56" s="31">
        <f>SUM(G48:G55)</f>
        <v>33</v>
      </c>
      <c r="H56" s="31">
        <f>SUM(H48:H55)</f>
        <v>11.3</v>
      </c>
      <c r="I56" s="31">
        <f>SUM(I48:I55)</f>
        <v>56.6</v>
      </c>
      <c r="J56" s="31">
        <f>SUM(J48:J55)</f>
        <v>706</v>
      </c>
      <c r="K56" s="53"/>
      <c r="L56" s="31">
        <f>SUM(L48:L55)</f>
        <v>76.400000000000006</v>
      </c>
    </row>
    <row r="57" spans="1:12" ht="15.75" customHeight="1">
      <c r="A57" s="37">
        <f>A40</f>
        <v>1</v>
      </c>
      <c r="B57" s="38">
        <f>B40</f>
        <v>3</v>
      </c>
      <c r="C57" s="75" t="s">
        <v>43</v>
      </c>
      <c r="D57" s="76"/>
      <c r="E57" s="39"/>
      <c r="F57" s="40">
        <f>F47+F56</f>
        <v>800</v>
      </c>
      <c r="G57" s="40">
        <f t="shared" ref="G57" si="16">G47+G56</f>
        <v>33</v>
      </c>
      <c r="H57" s="40">
        <f t="shared" ref="H57" si="17">H47+H56</f>
        <v>11.3</v>
      </c>
      <c r="I57" s="40">
        <f t="shared" ref="I57" si="18">I47+I56</f>
        <v>56.6</v>
      </c>
      <c r="J57" s="40">
        <f t="shared" ref="J57:L57" si="19">J47+J56</f>
        <v>706</v>
      </c>
      <c r="K57" s="40"/>
      <c r="L57" s="40">
        <f t="shared" si="19"/>
        <v>76.400000000000006</v>
      </c>
    </row>
    <row r="58" spans="1:12" ht="15">
      <c r="A58" s="13">
        <v>1</v>
      </c>
      <c r="B58" s="14">
        <v>4</v>
      </c>
      <c r="C58" s="15" t="s">
        <v>26</v>
      </c>
      <c r="D58" s="16" t="s">
        <v>27</v>
      </c>
      <c r="E58" s="17"/>
      <c r="F58" s="18"/>
      <c r="G58" s="18"/>
      <c r="H58" s="18"/>
      <c r="I58" s="18"/>
      <c r="J58" s="18"/>
      <c r="K58" s="51"/>
      <c r="L58" s="18"/>
    </row>
    <row r="59" spans="1:12" ht="15">
      <c r="A59" s="19"/>
      <c r="B59" s="20"/>
      <c r="C59" s="21"/>
      <c r="D59" s="22" t="s">
        <v>28</v>
      </c>
      <c r="E59" s="23"/>
      <c r="F59" s="24"/>
      <c r="G59" s="24"/>
      <c r="H59" s="24"/>
      <c r="I59" s="24"/>
      <c r="J59" s="24"/>
      <c r="K59" s="52"/>
      <c r="L59" s="24"/>
    </row>
    <row r="60" spans="1:12" ht="15">
      <c r="A60" s="19"/>
      <c r="B60" s="20"/>
      <c r="C60" s="21"/>
      <c r="D60" s="25" t="s">
        <v>29</v>
      </c>
      <c r="E60" s="23"/>
      <c r="F60" s="24"/>
      <c r="G60" s="24"/>
      <c r="H60" s="24"/>
      <c r="I60" s="24"/>
      <c r="J60" s="24"/>
      <c r="K60" s="52"/>
      <c r="L60" s="24"/>
    </row>
    <row r="61" spans="1:12" ht="15">
      <c r="A61" s="19"/>
      <c r="B61" s="20"/>
      <c r="C61" s="21"/>
      <c r="D61" s="25" t="s">
        <v>30</v>
      </c>
      <c r="E61" s="23"/>
      <c r="F61" s="24"/>
      <c r="G61" s="24"/>
      <c r="H61" s="24"/>
      <c r="I61" s="24"/>
      <c r="J61" s="24"/>
      <c r="K61" s="52"/>
      <c r="L61" s="24"/>
    </row>
    <row r="62" spans="1:12" ht="15">
      <c r="A62" s="19"/>
      <c r="B62" s="20"/>
      <c r="C62" s="21"/>
      <c r="D62" s="25" t="s">
        <v>41</v>
      </c>
      <c r="E62" s="23"/>
      <c r="F62" s="24"/>
      <c r="G62" s="24"/>
      <c r="H62" s="24"/>
      <c r="I62" s="24"/>
      <c r="J62" s="24"/>
      <c r="K62" s="52"/>
      <c r="L62" s="24"/>
    </row>
    <row r="63" spans="1:12" ht="15">
      <c r="A63" s="19"/>
      <c r="B63" s="20"/>
      <c r="C63" s="21"/>
      <c r="D63" s="22"/>
      <c r="E63" s="23"/>
      <c r="F63" s="24"/>
      <c r="G63" s="24"/>
      <c r="H63" s="24"/>
      <c r="I63" s="24"/>
      <c r="J63" s="24"/>
      <c r="K63" s="52"/>
      <c r="L63" s="24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52"/>
      <c r="L64" s="24"/>
    </row>
    <row r="65" spans="1:12" ht="15">
      <c r="A65" s="26"/>
      <c r="B65" s="27"/>
      <c r="C65" s="28"/>
      <c r="D65" s="29" t="s">
        <v>32</v>
      </c>
      <c r="E65" s="30"/>
      <c r="F65" s="31">
        <f>SUM(F58:F64)</f>
        <v>0</v>
      </c>
      <c r="G65" s="31">
        <f t="shared" ref="G65" si="20">SUM(G58:G64)</f>
        <v>0</v>
      </c>
      <c r="H65" s="31">
        <f t="shared" ref="H65" si="21">SUM(H58:H64)</f>
        <v>0</v>
      </c>
      <c r="I65" s="31">
        <f t="shared" ref="I65" si="22">SUM(I58:I64)</f>
        <v>0</v>
      </c>
      <c r="J65" s="31">
        <f t="shared" ref="J65:L65" si="23">SUM(J58:J64)</f>
        <v>0</v>
      </c>
      <c r="K65" s="53"/>
      <c r="L65" s="31">
        <f t="shared" si="23"/>
        <v>0</v>
      </c>
    </row>
    <row r="66" spans="1:12" ht="15">
      <c r="A66" s="32">
        <f>A58</f>
        <v>1</v>
      </c>
      <c r="B66" s="33">
        <f>B58</f>
        <v>4</v>
      </c>
      <c r="C66" s="34" t="s">
        <v>33</v>
      </c>
      <c r="D66" s="25" t="s">
        <v>31</v>
      </c>
      <c r="E66" s="23" t="s">
        <v>34</v>
      </c>
      <c r="F66" s="24">
        <v>60</v>
      </c>
      <c r="G66" s="24">
        <v>2</v>
      </c>
      <c r="H66" s="24">
        <v>2</v>
      </c>
      <c r="I66" s="24">
        <v>5</v>
      </c>
      <c r="J66" s="24">
        <v>56</v>
      </c>
      <c r="K66" s="52">
        <v>17</v>
      </c>
      <c r="L66" s="24">
        <v>2.92</v>
      </c>
    </row>
    <row r="67" spans="1:12" ht="15">
      <c r="A67" s="19"/>
      <c r="B67" s="20"/>
      <c r="C67" s="21"/>
      <c r="D67" s="25" t="s">
        <v>35</v>
      </c>
      <c r="E67" s="43" t="s">
        <v>55</v>
      </c>
      <c r="F67" s="44">
        <v>200</v>
      </c>
      <c r="G67" s="44">
        <v>1.3</v>
      </c>
      <c r="H67" s="44">
        <v>0.3</v>
      </c>
      <c r="I67" s="56">
        <v>2.7</v>
      </c>
      <c r="J67" s="44">
        <v>135</v>
      </c>
      <c r="K67" s="57">
        <v>39</v>
      </c>
      <c r="L67" s="58">
        <v>11.2</v>
      </c>
    </row>
    <row r="68" spans="1:12" ht="15">
      <c r="A68" s="19"/>
      <c r="B68" s="20"/>
      <c r="C68" s="21"/>
      <c r="D68" s="25" t="s">
        <v>47</v>
      </c>
      <c r="E68" s="17" t="s">
        <v>56</v>
      </c>
      <c r="F68" s="18">
        <v>120</v>
      </c>
      <c r="G68" s="18">
        <v>10.5</v>
      </c>
      <c r="H68" s="18">
        <v>3.1</v>
      </c>
      <c r="I68" s="18">
        <v>3.6</v>
      </c>
      <c r="J68" s="18">
        <v>128</v>
      </c>
      <c r="K68" s="51">
        <v>234</v>
      </c>
      <c r="L68" s="18">
        <v>50</v>
      </c>
    </row>
    <row r="69" spans="1:12" ht="15">
      <c r="A69" s="19"/>
      <c r="B69" s="20"/>
      <c r="C69" s="21"/>
      <c r="D69" s="25" t="s">
        <v>28</v>
      </c>
      <c r="E69" s="23" t="s">
        <v>57</v>
      </c>
      <c r="F69" s="24">
        <v>150</v>
      </c>
      <c r="G69" s="24">
        <v>2.7</v>
      </c>
      <c r="H69" s="24">
        <v>4.2</v>
      </c>
      <c r="I69" s="24">
        <v>19.5</v>
      </c>
      <c r="J69" s="24">
        <v>165</v>
      </c>
      <c r="K69" s="52">
        <v>312</v>
      </c>
      <c r="L69" s="24">
        <v>4.5</v>
      </c>
    </row>
    <row r="70" spans="1:12" ht="15">
      <c r="A70" s="19"/>
      <c r="B70" s="20"/>
      <c r="C70" s="21"/>
      <c r="D70" s="25" t="s">
        <v>37</v>
      </c>
      <c r="E70" s="23" t="s">
        <v>58</v>
      </c>
      <c r="F70" s="24">
        <v>200</v>
      </c>
      <c r="G70" s="24">
        <v>0.4</v>
      </c>
      <c r="H70" s="24">
        <v>0.4</v>
      </c>
      <c r="I70" s="24">
        <v>22.3</v>
      </c>
      <c r="J70" s="24">
        <v>123</v>
      </c>
      <c r="K70" s="52">
        <v>390</v>
      </c>
      <c r="L70" s="24">
        <v>6</v>
      </c>
    </row>
    <row r="71" spans="1:12" ht="15">
      <c r="A71" s="19"/>
      <c r="B71" s="20"/>
      <c r="C71" s="21"/>
      <c r="D71" s="25" t="s">
        <v>39</v>
      </c>
      <c r="E71" s="23" t="s">
        <v>40</v>
      </c>
      <c r="F71" s="24">
        <v>60</v>
      </c>
      <c r="G71" s="24">
        <v>3</v>
      </c>
      <c r="H71" s="24">
        <v>2</v>
      </c>
      <c r="I71" s="24">
        <v>20</v>
      </c>
      <c r="J71" s="24">
        <v>107</v>
      </c>
      <c r="K71" s="52">
        <v>8</v>
      </c>
      <c r="L71" s="24">
        <v>2.1</v>
      </c>
    </row>
    <row r="72" spans="1:12" ht="15">
      <c r="A72" s="19"/>
      <c r="B72" s="20"/>
      <c r="C72" s="21"/>
      <c r="D72" s="22"/>
      <c r="E72" s="23"/>
      <c r="F72" s="24"/>
      <c r="G72" s="24"/>
      <c r="H72" s="24"/>
      <c r="I72" s="24"/>
      <c r="J72" s="24"/>
      <c r="K72" s="52"/>
      <c r="L72" s="24"/>
    </row>
    <row r="73" spans="1:12" ht="15">
      <c r="A73" s="19"/>
      <c r="B73" s="20"/>
      <c r="C73" s="21"/>
      <c r="D73" s="22"/>
      <c r="E73" s="23"/>
      <c r="F73" s="24"/>
      <c r="G73" s="24"/>
      <c r="H73" s="24"/>
      <c r="I73" s="24"/>
      <c r="J73" s="24"/>
      <c r="K73" s="52"/>
      <c r="L73" s="24"/>
    </row>
    <row r="74" spans="1:12" ht="15">
      <c r="A74" s="26"/>
      <c r="B74" s="27"/>
      <c r="C74" s="28"/>
      <c r="D74" s="29" t="s">
        <v>32</v>
      </c>
      <c r="E74" s="30"/>
      <c r="F74" s="31">
        <f>SUM(F66:F73)</f>
        <v>790</v>
      </c>
      <c r="G74" s="31">
        <f>SUM(G66:G73)</f>
        <v>19.899999999999999</v>
      </c>
      <c r="H74" s="31">
        <f>SUM(H66:H73)</f>
        <v>12</v>
      </c>
      <c r="I74" s="31">
        <f>SUM(I66:I73)</f>
        <v>73.099999999999994</v>
      </c>
      <c r="J74" s="31">
        <f>SUM(J66:J73)</f>
        <v>714</v>
      </c>
      <c r="K74" s="53"/>
      <c r="L74" s="31">
        <f>SUM(L66:L73)</f>
        <v>76.72</v>
      </c>
    </row>
    <row r="75" spans="1:12" ht="15.75" customHeight="1">
      <c r="A75" s="37">
        <f>A58</f>
        <v>1</v>
      </c>
      <c r="B75" s="38">
        <f>B58</f>
        <v>4</v>
      </c>
      <c r="C75" s="75" t="s">
        <v>43</v>
      </c>
      <c r="D75" s="76"/>
      <c r="E75" s="39"/>
      <c r="F75" s="40">
        <f>F65+F74</f>
        <v>790</v>
      </c>
      <c r="G75" s="40">
        <f t="shared" ref="G75" si="24">G65+G74</f>
        <v>19.899999999999999</v>
      </c>
      <c r="H75" s="40">
        <f t="shared" ref="H75" si="25">H65+H74</f>
        <v>12</v>
      </c>
      <c r="I75" s="40">
        <f t="shared" ref="I75" si="26">I65+I74</f>
        <v>73.099999999999994</v>
      </c>
      <c r="J75" s="40">
        <f t="shared" ref="J75:L75" si="27">J65+J74</f>
        <v>714</v>
      </c>
      <c r="K75" s="40"/>
      <c r="L75" s="40">
        <f t="shared" si="27"/>
        <v>76.72</v>
      </c>
    </row>
    <row r="76" spans="1:12" ht="15">
      <c r="A76" s="13">
        <v>1</v>
      </c>
      <c r="B76" s="14">
        <v>5</v>
      </c>
      <c r="C76" s="15" t="s">
        <v>26</v>
      </c>
      <c r="D76" s="16" t="s">
        <v>27</v>
      </c>
      <c r="E76" s="17"/>
      <c r="F76" s="18"/>
      <c r="G76" s="18"/>
      <c r="H76" s="18"/>
      <c r="I76" s="18"/>
      <c r="J76" s="18"/>
      <c r="K76" s="51"/>
      <c r="L76" s="18"/>
    </row>
    <row r="77" spans="1:12" ht="15">
      <c r="A77" s="19"/>
      <c r="B77" s="20"/>
      <c r="C77" s="21"/>
      <c r="D77" s="22" t="s">
        <v>28</v>
      </c>
      <c r="E77" s="23"/>
      <c r="F77" s="24"/>
      <c r="G77" s="24"/>
      <c r="H77" s="24"/>
      <c r="I77" s="24"/>
      <c r="J77" s="24"/>
      <c r="K77" s="52"/>
      <c r="L77" s="24"/>
    </row>
    <row r="78" spans="1:12" ht="15">
      <c r="A78" s="19"/>
      <c r="B78" s="20"/>
      <c r="C78" s="21"/>
      <c r="D78" s="25" t="s">
        <v>29</v>
      </c>
      <c r="E78" s="23"/>
      <c r="F78" s="24"/>
      <c r="G78" s="24"/>
      <c r="H78" s="24"/>
      <c r="I78" s="24"/>
      <c r="J78" s="24"/>
      <c r="K78" s="52"/>
      <c r="L78" s="24"/>
    </row>
    <row r="79" spans="1:12" ht="15">
      <c r="A79" s="19"/>
      <c r="B79" s="20"/>
      <c r="C79" s="21"/>
      <c r="D79" s="25" t="s">
        <v>30</v>
      </c>
      <c r="E79" s="23"/>
      <c r="F79" s="24"/>
      <c r="G79" s="24"/>
      <c r="H79" s="24"/>
      <c r="I79" s="24"/>
      <c r="J79" s="24"/>
      <c r="K79" s="52"/>
      <c r="L79" s="24"/>
    </row>
    <row r="80" spans="1:12" ht="15">
      <c r="A80" s="19"/>
      <c r="B80" s="20"/>
      <c r="C80" s="21"/>
      <c r="D80" s="25" t="s">
        <v>31</v>
      </c>
      <c r="E80" s="23"/>
      <c r="F80" s="24"/>
      <c r="G80" s="24"/>
      <c r="H80" s="24"/>
      <c r="I80" s="24"/>
      <c r="J80" s="24"/>
      <c r="K80" s="52"/>
      <c r="L80" s="24"/>
    </row>
    <row r="81" spans="1:12" ht="15">
      <c r="A81" s="19"/>
      <c r="B81" s="20"/>
      <c r="C81" s="21"/>
      <c r="D81" s="22"/>
      <c r="E81" s="23"/>
      <c r="F81" s="24"/>
      <c r="G81" s="24"/>
      <c r="H81" s="24"/>
      <c r="I81" s="24"/>
      <c r="J81" s="24"/>
      <c r="K81" s="52"/>
      <c r="L81" s="24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52"/>
      <c r="L82" s="24"/>
    </row>
    <row r="83" spans="1:12" ht="15">
      <c r="A83" s="26"/>
      <c r="B83" s="27"/>
      <c r="C83" s="28"/>
      <c r="D83" s="29" t="s">
        <v>32</v>
      </c>
      <c r="E83" s="30"/>
      <c r="F83" s="31">
        <f>SUM(F76:F82)</f>
        <v>0</v>
      </c>
      <c r="G83" s="31">
        <f t="shared" ref="G83" si="28">SUM(G76:G82)</f>
        <v>0</v>
      </c>
      <c r="H83" s="31">
        <f t="shared" ref="H83" si="29">SUM(H76:H82)</f>
        <v>0</v>
      </c>
      <c r="I83" s="31">
        <f t="shared" ref="I83" si="30">SUM(I76:I82)</f>
        <v>0</v>
      </c>
      <c r="J83" s="31">
        <f t="shared" ref="J83:L83" si="31">SUM(J76:J82)</f>
        <v>0</v>
      </c>
      <c r="K83" s="53"/>
      <c r="L83" s="31">
        <f t="shared" si="31"/>
        <v>0</v>
      </c>
    </row>
    <row r="84" spans="1:12" ht="15">
      <c r="A84" s="32">
        <f>A76</f>
        <v>1</v>
      </c>
      <c r="B84" s="33">
        <f>B76</f>
        <v>5</v>
      </c>
      <c r="C84" s="34" t="s">
        <v>33</v>
      </c>
      <c r="D84" s="25" t="s">
        <v>31</v>
      </c>
      <c r="E84" s="23" t="s">
        <v>45</v>
      </c>
      <c r="F84" s="24">
        <v>60</v>
      </c>
      <c r="G84" s="24">
        <v>1</v>
      </c>
      <c r="H84" s="24">
        <v>0</v>
      </c>
      <c r="I84" s="24">
        <v>3</v>
      </c>
      <c r="J84" s="24">
        <v>58</v>
      </c>
      <c r="K84" s="52">
        <v>16</v>
      </c>
      <c r="L84" s="24">
        <v>2.6</v>
      </c>
    </row>
    <row r="85" spans="1:12" ht="15">
      <c r="A85" s="19"/>
      <c r="B85" s="20"/>
      <c r="C85" s="21"/>
      <c r="D85" s="25" t="s">
        <v>35</v>
      </c>
      <c r="E85" s="46" t="s">
        <v>59</v>
      </c>
      <c r="F85" s="47">
        <v>200</v>
      </c>
      <c r="G85" s="47">
        <v>1</v>
      </c>
      <c r="H85" s="47">
        <v>1</v>
      </c>
      <c r="I85" s="59">
        <v>9</v>
      </c>
      <c r="J85" s="47">
        <v>68</v>
      </c>
      <c r="K85" s="60">
        <v>41</v>
      </c>
      <c r="L85" s="61">
        <v>6.2</v>
      </c>
    </row>
    <row r="86" spans="1:12" ht="15">
      <c r="A86" s="19"/>
      <c r="B86" s="20"/>
      <c r="C86" s="21"/>
      <c r="D86" s="25" t="s">
        <v>47</v>
      </c>
      <c r="E86" s="17" t="s">
        <v>60</v>
      </c>
      <c r="F86" s="18">
        <v>120</v>
      </c>
      <c r="G86" s="18">
        <v>9</v>
      </c>
      <c r="H86" s="18">
        <v>13</v>
      </c>
      <c r="I86" s="18">
        <v>5</v>
      </c>
      <c r="J86" s="18">
        <v>189</v>
      </c>
      <c r="K86" s="51">
        <v>354</v>
      </c>
      <c r="L86" s="18">
        <v>57</v>
      </c>
    </row>
    <row r="87" spans="1:12" ht="15">
      <c r="A87" s="19"/>
      <c r="B87" s="20"/>
      <c r="C87" s="21"/>
      <c r="D87" s="25" t="s">
        <v>28</v>
      </c>
      <c r="E87" s="23" t="s">
        <v>53</v>
      </c>
      <c r="F87" s="24">
        <v>150</v>
      </c>
      <c r="G87" s="24">
        <v>7</v>
      </c>
      <c r="H87" s="24">
        <v>5</v>
      </c>
      <c r="I87" s="24">
        <v>5</v>
      </c>
      <c r="J87" s="24">
        <v>203</v>
      </c>
      <c r="K87" s="52">
        <v>679</v>
      </c>
      <c r="L87" s="24">
        <v>4.5</v>
      </c>
    </row>
    <row r="88" spans="1:12" ht="15">
      <c r="A88" s="19"/>
      <c r="B88" s="20"/>
      <c r="C88" s="21"/>
      <c r="D88" s="25" t="s">
        <v>37</v>
      </c>
      <c r="E88" s="23" t="s">
        <v>61</v>
      </c>
      <c r="F88" s="24">
        <v>200</v>
      </c>
      <c r="G88" s="24">
        <v>3</v>
      </c>
      <c r="H88" s="24">
        <v>3</v>
      </c>
      <c r="I88" s="24">
        <v>0</v>
      </c>
      <c r="J88" s="24">
        <v>99</v>
      </c>
      <c r="K88" s="52">
        <v>382</v>
      </c>
      <c r="L88" s="24">
        <v>6.1</v>
      </c>
    </row>
    <row r="89" spans="1:12" ht="15">
      <c r="A89" s="19"/>
      <c r="B89" s="20"/>
      <c r="C89" s="21"/>
      <c r="D89" s="25" t="s">
        <v>39</v>
      </c>
      <c r="E89" s="23" t="s">
        <v>62</v>
      </c>
      <c r="F89" s="24">
        <v>60</v>
      </c>
      <c r="G89" s="24">
        <v>3</v>
      </c>
      <c r="H89" s="24">
        <v>1</v>
      </c>
      <c r="I89" s="24">
        <v>3</v>
      </c>
      <c r="J89" s="24">
        <v>107</v>
      </c>
      <c r="K89" s="52">
        <v>8</v>
      </c>
      <c r="L89" s="24">
        <v>2.1</v>
      </c>
    </row>
    <row r="90" spans="1:12" ht="15">
      <c r="A90" s="19"/>
      <c r="B90" s="20"/>
      <c r="C90" s="21"/>
      <c r="D90" s="22"/>
      <c r="E90" s="23"/>
      <c r="F90" s="24"/>
      <c r="G90" s="24"/>
      <c r="H90" s="24"/>
      <c r="I90" s="24"/>
      <c r="J90" s="24"/>
      <c r="K90" s="52"/>
      <c r="L90" s="24"/>
    </row>
    <row r="91" spans="1:12" ht="15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52"/>
      <c r="L91" s="24"/>
    </row>
    <row r="92" spans="1:12" ht="15">
      <c r="A92" s="26"/>
      <c r="B92" s="27"/>
      <c r="C92" s="28"/>
      <c r="D92" s="29" t="s">
        <v>32</v>
      </c>
      <c r="E92" s="30"/>
      <c r="F92" s="31">
        <f>SUM(F84:F91)</f>
        <v>790</v>
      </c>
      <c r="G92" s="31">
        <f>SUM(G84:G91)</f>
        <v>24</v>
      </c>
      <c r="H92" s="31">
        <f>SUM(H84:H91)</f>
        <v>23</v>
      </c>
      <c r="I92" s="31">
        <f>SUM(I84:I91)</f>
        <v>25</v>
      </c>
      <c r="J92" s="31">
        <f>SUM(J84:J91)</f>
        <v>724</v>
      </c>
      <c r="K92" s="53"/>
      <c r="L92" s="31">
        <f>SUM(L84:L91)</f>
        <v>78.5</v>
      </c>
    </row>
    <row r="93" spans="1:12" ht="15.75" customHeight="1">
      <c r="A93" s="37">
        <f>A76</f>
        <v>1</v>
      </c>
      <c r="B93" s="38">
        <f>B76</f>
        <v>5</v>
      </c>
      <c r="C93" s="75" t="s">
        <v>43</v>
      </c>
      <c r="D93" s="76"/>
      <c r="E93" s="39"/>
      <c r="F93" s="40">
        <f>F83+F92</f>
        <v>790</v>
      </c>
      <c r="G93" s="40">
        <f t="shared" ref="G93" si="32">G83+G92</f>
        <v>24</v>
      </c>
      <c r="H93" s="40">
        <f t="shared" ref="H93" si="33">H83+H92</f>
        <v>23</v>
      </c>
      <c r="I93" s="40">
        <f t="shared" ref="I93" si="34">I83+I92</f>
        <v>25</v>
      </c>
      <c r="J93" s="40">
        <f t="shared" ref="J93:L93" si="35">J83+J92</f>
        <v>724</v>
      </c>
      <c r="K93" s="40"/>
      <c r="L93" s="40">
        <f t="shared" si="35"/>
        <v>78.5</v>
      </c>
    </row>
    <row r="94" spans="1:12" ht="15">
      <c r="A94" s="13">
        <v>2</v>
      </c>
      <c r="B94" s="14">
        <v>1</v>
      </c>
      <c r="C94" s="15" t="s">
        <v>26</v>
      </c>
      <c r="D94" s="16" t="s">
        <v>27</v>
      </c>
      <c r="E94" s="17"/>
      <c r="F94" s="18"/>
      <c r="G94" s="18"/>
      <c r="H94" s="18"/>
      <c r="I94" s="18"/>
      <c r="J94" s="18"/>
      <c r="K94" s="51"/>
      <c r="L94" s="18"/>
    </row>
    <row r="95" spans="1:12" ht="15">
      <c r="A95" s="19"/>
      <c r="B95" s="20"/>
      <c r="C95" s="21"/>
      <c r="D95" s="22"/>
      <c r="E95" s="23"/>
      <c r="F95" s="24"/>
      <c r="G95" s="24"/>
      <c r="H95" s="24"/>
      <c r="I95" s="24"/>
      <c r="J95" s="24"/>
      <c r="K95" s="52"/>
      <c r="L95" s="24"/>
    </row>
    <row r="96" spans="1:12" ht="15">
      <c r="A96" s="19"/>
      <c r="B96" s="20"/>
      <c r="C96" s="21"/>
      <c r="D96" s="25" t="s">
        <v>29</v>
      </c>
      <c r="E96" s="23"/>
      <c r="F96" s="24"/>
      <c r="G96" s="24"/>
      <c r="H96" s="24"/>
      <c r="I96" s="24"/>
      <c r="J96" s="24"/>
      <c r="K96" s="52"/>
      <c r="L96" s="24"/>
    </row>
    <row r="97" spans="1:12" ht="15">
      <c r="A97" s="19"/>
      <c r="B97" s="20"/>
      <c r="C97" s="21"/>
      <c r="D97" s="25" t="s">
        <v>30</v>
      </c>
      <c r="E97" s="23"/>
      <c r="F97" s="24"/>
      <c r="G97" s="24"/>
      <c r="H97" s="24"/>
      <c r="I97" s="24"/>
      <c r="J97" s="24"/>
      <c r="K97" s="52"/>
      <c r="L97" s="24"/>
    </row>
    <row r="98" spans="1:12" ht="15">
      <c r="A98" s="19"/>
      <c r="B98" s="20"/>
      <c r="C98" s="21"/>
      <c r="D98" s="25" t="s">
        <v>31</v>
      </c>
      <c r="E98" s="23"/>
      <c r="F98" s="24"/>
      <c r="G98" s="24"/>
      <c r="H98" s="24"/>
      <c r="I98" s="24"/>
      <c r="J98" s="24"/>
      <c r="K98" s="52"/>
      <c r="L98" s="24"/>
    </row>
    <row r="99" spans="1:12" ht="1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52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52"/>
      <c r="L100" s="24"/>
    </row>
    <row r="101" spans="1:12" ht="15">
      <c r="A101" s="26"/>
      <c r="B101" s="27"/>
      <c r="C101" s="28"/>
      <c r="D101" s="29" t="s">
        <v>32</v>
      </c>
      <c r="E101" s="30"/>
      <c r="F101" s="31">
        <f>SUM(F94:F100)</f>
        <v>0</v>
      </c>
      <c r="G101" s="31">
        <f t="shared" ref="G101:J101" si="36">SUM(G94:G100)</f>
        <v>0</v>
      </c>
      <c r="H101" s="31">
        <f t="shared" si="36"/>
        <v>0</v>
      </c>
      <c r="I101" s="31">
        <f t="shared" si="36"/>
        <v>0</v>
      </c>
      <c r="J101" s="31">
        <f t="shared" si="36"/>
        <v>0</v>
      </c>
      <c r="K101" s="53"/>
      <c r="L101" s="31">
        <f t="shared" ref="L101" si="37">SUM(L94:L100)</f>
        <v>0</v>
      </c>
    </row>
    <row r="102" spans="1:12" ht="15">
      <c r="A102" s="32">
        <f>A94</f>
        <v>2</v>
      </c>
      <c r="B102" s="33">
        <f>B94</f>
        <v>1</v>
      </c>
      <c r="C102" s="34" t="s">
        <v>33</v>
      </c>
      <c r="D102" s="25" t="s">
        <v>31</v>
      </c>
      <c r="E102" s="23" t="s">
        <v>45</v>
      </c>
      <c r="F102" s="24">
        <v>60</v>
      </c>
      <c r="G102" s="24">
        <v>1</v>
      </c>
      <c r="H102" s="24">
        <v>0</v>
      </c>
      <c r="I102" s="24">
        <v>3</v>
      </c>
      <c r="J102" s="24">
        <v>58</v>
      </c>
      <c r="K102" s="52">
        <v>16</v>
      </c>
      <c r="L102" s="24">
        <v>2.6</v>
      </c>
    </row>
    <row r="103" spans="1:12" ht="15">
      <c r="A103" s="19"/>
      <c r="B103" s="20"/>
      <c r="C103" s="21"/>
      <c r="D103" s="25" t="s">
        <v>35</v>
      </c>
      <c r="E103" s="62" t="s">
        <v>63</v>
      </c>
      <c r="F103" s="63">
        <v>200</v>
      </c>
      <c r="G103" s="63">
        <v>1.6</v>
      </c>
      <c r="H103" s="63">
        <v>1.5</v>
      </c>
      <c r="I103" s="64">
        <v>7.66</v>
      </c>
      <c r="J103" s="63">
        <v>52</v>
      </c>
      <c r="K103" s="65">
        <v>166</v>
      </c>
      <c r="L103" s="66">
        <v>8.2100000000000009</v>
      </c>
    </row>
    <row r="104" spans="1:12" ht="15">
      <c r="A104" s="19"/>
      <c r="B104" s="20"/>
      <c r="C104" s="21"/>
      <c r="D104" s="25" t="s">
        <v>47</v>
      </c>
      <c r="E104" s="17" t="s">
        <v>64</v>
      </c>
      <c r="F104" s="18">
        <v>120</v>
      </c>
      <c r="G104" s="18">
        <v>13</v>
      </c>
      <c r="H104" s="18">
        <v>18</v>
      </c>
      <c r="I104" s="18">
        <v>9</v>
      </c>
      <c r="J104" s="18">
        <v>264</v>
      </c>
      <c r="K104" s="51">
        <v>282</v>
      </c>
      <c r="L104" s="18">
        <v>67.5</v>
      </c>
    </row>
    <row r="105" spans="1:12" ht="15">
      <c r="A105" s="19"/>
      <c r="B105" s="20"/>
      <c r="C105" s="21"/>
      <c r="D105" s="25" t="s">
        <v>28</v>
      </c>
      <c r="E105" s="23" t="s">
        <v>65</v>
      </c>
      <c r="F105" s="24">
        <v>150</v>
      </c>
      <c r="G105" s="24">
        <v>3.96</v>
      </c>
      <c r="H105" s="24">
        <v>0.9</v>
      </c>
      <c r="I105" s="24">
        <v>25.6</v>
      </c>
      <c r="J105" s="24">
        <v>121</v>
      </c>
      <c r="K105" s="52">
        <v>218</v>
      </c>
      <c r="L105" s="24">
        <v>11</v>
      </c>
    </row>
    <row r="106" spans="1:12" ht="15">
      <c r="A106" s="19"/>
      <c r="B106" s="20"/>
      <c r="C106" s="21"/>
      <c r="D106" s="25" t="s">
        <v>37</v>
      </c>
      <c r="E106" s="23" t="s">
        <v>66</v>
      </c>
      <c r="F106" s="24">
        <v>200</v>
      </c>
      <c r="G106" s="24">
        <v>0</v>
      </c>
      <c r="H106" s="24">
        <v>0</v>
      </c>
      <c r="I106" s="24">
        <v>10</v>
      </c>
      <c r="J106" s="24">
        <v>98</v>
      </c>
      <c r="K106" s="52">
        <v>376</v>
      </c>
      <c r="L106" s="24">
        <v>2</v>
      </c>
    </row>
    <row r="107" spans="1:12" ht="15">
      <c r="A107" s="19"/>
      <c r="B107" s="20"/>
      <c r="C107" s="21"/>
      <c r="D107" s="25" t="s">
        <v>39</v>
      </c>
      <c r="E107" s="23" t="s">
        <v>40</v>
      </c>
      <c r="F107" s="24">
        <v>60</v>
      </c>
      <c r="G107" s="24">
        <v>3</v>
      </c>
      <c r="H107" s="24">
        <v>1</v>
      </c>
      <c r="I107" s="24">
        <v>17</v>
      </c>
      <c r="J107" s="24">
        <v>107</v>
      </c>
      <c r="K107" s="52">
        <v>8</v>
      </c>
      <c r="L107" s="24">
        <v>2.1</v>
      </c>
    </row>
    <row r="108" spans="1:12" ht="15">
      <c r="A108" s="19"/>
      <c r="B108" s="20"/>
      <c r="C108" s="21"/>
      <c r="D108" s="22"/>
      <c r="E108" s="23"/>
      <c r="F108" s="24"/>
      <c r="G108" s="24"/>
      <c r="H108" s="24"/>
      <c r="I108" s="24"/>
      <c r="J108" s="24"/>
      <c r="K108" s="52"/>
      <c r="L108" s="24"/>
    </row>
    <row r="109" spans="1:12" ht="1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52"/>
      <c r="L109" s="24"/>
    </row>
    <row r="110" spans="1:12" ht="15">
      <c r="A110" s="26"/>
      <c r="B110" s="27"/>
      <c r="C110" s="28"/>
      <c r="D110" s="29" t="s">
        <v>32</v>
      </c>
      <c r="E110" s="30"/>
      <c r="F110" s="31">
        <f>SUM(F102:F109)</f>
        <v>790</v>
      </c>
      <c r="G110" s="31">
        <f>SUM(G102:G109)</f>
        <v>22.56</v>
      </c>
      <c r="H110" s="31">
        <f>SUM(H102:H109)</f>
        <v>21.4</v>
      </c>
      <c r="I110" s="31">
        <f>SUM(I102:I109)</f>
        <v>72.260000000000005</v>
      </c>
      <c r="J110" s="31">
        <f>SUM(J102:J109)</f>
        <v>700</v>
      </c>
      <c r="K110" s="53"/>
      <c r="L110" s="31">
        <f>SUM(L102:L109)</f>
        <v>93.41</v>
      </c>
    </row>
    <row r="111" spans="1:12" ht="15">
      <c r="A111" s="37">
        <f>A94</f>
        <v>2</v>
      </c>
      <c r="B111" s="38">
        <f>B94</f>
        <v>1</v>
      </c>
      <c r="C111" s="75" t="s">
        <v>43</v>
      </c>
      <c r="D111" s="76"/>
      <c r="E111" s="39"/>
      <c r="F111" s="40">
        <f>F101+F110</f>
        <v>790</v>
      </c>
      <c r="G111" s="40">
        <f t="shared" ref="G111" si="38">G101+G110</f>
        <v>22.56</v>
      </c>
      <c r="H111" s="40">
        <f t="shared" ref="H111" si="39">H101+H110</f>
        <v>21.4</v>
      </c>
      <c r="I111" s="40">
        <f t="shared" ref="I111" si="40">I101+I110</f>
        <v>72.260000000000005</v>
      </c>
      <c r="J111" s="40">
        <f t="shared" ref="J111:L111" si="41">J101+J110</f>
        <v>700</v>
      </c>
      <c r="K111" s="40"/>
      <c r="L111" s="40">
        <f t="shared" si="41"/>
        <v>93.41</v>
      </c>
    </row>
    <row r="112" spans="1:12" ht="15">
      <c r="A112" s="41">
        <v>2</v>
      </c>
      <c r="B112" s="20">
        <v>2</v>
      </c>
      <c r="C112" s="15" t="s">
        <v>26</v>
      </c>
      <c r="D112" s="16" t="s">
        <v>27</v>
      </c>
      <c r="E112" s="17"/>
      <c r="F112" s="18"/>
      <c r="G112" s="18"/>
      <c r="H112" s="18"/>
      <c r="I112" s="18"/>
      <c r="J112" s="18"/>
      <c r="K112" s="51"/>
      <c r="L112" s="18"/>
    </row>
    <row r="113" spans="1:12" ht="15">
      <c r="A113" s="41"/>
      <c r="B113" s="20"/>
      <c r="C113" s="21"/>
      <c r="D113" s="22" t="s">
        <v>28</v>
      </c>
      <c r="E113" s="23"/>
      <c r="F113" s="24"/>
      <c r="G113" s="24"/>
      <c r="H113" s="24"/>
      <c r="I113" s="24"/>
      <c r="J113" s="24"/>
      <c r="K113" s="52"/>
      <c r="L113" s="24"/>
    </row>
    <row r="114" spans="1:12" ht="15">
      <c r="A114" s="41"/>
      <c r="B114" s="20"/>
      <c r="C114" s="21"/>
      <c r="D114" s="25" t="s">
        <v>29</v>
      </c>
      <c r="E114" s="23"/>
      <c r="F114" s="24"/>
      <c r="G114" s="24"/>
      <c r="H114" s="24"/>
      <c r="I114" s="24"/>
      <c r="J114" s="24"/>
      <c r="K114" s="52"/>
      <c r="L114" s="24"/>
    </row>
    <row r="115" spans="1:12" ht="15">
      <c r="A115" s="41"/>
      <c r="B115" s="20"/>
      <c r="C115" s="21"/>
      <c r="D115" s="25" t="s">
        <v>30</v>
      </c>
      <c r="E115" s="23"/>
      <c r="F115" s="24"/>
      <c r="G115" s="24"/>
      <c r="H115" s="24"/>
      <c r="I115" s="24"/>
      <c r="J115" s="24"/>
      <c r="K115" s="52"/>
      <c r="L115" s="24"/>
    </row>
    <row r="116" spans="1:12" ht="15">
      <c r="A116" s="41"/>
      <c r="B116" s="20"/>
      <c r="C116" s="21"/>
      <c r="D116" s="25" t="s">
        <v>44</v>
      </c>
      <c r="E116" s="23"/>
      <c r="F116" s="24"/>
      <c r="G116" s="24"/>
      <c r="H116" s="24"/>
      <c r="I116" s="24"/>
      <c r="J116" s="24"/>
      <c r="K116" s="52"/>
      <c r="L116" s="24"/>
    </row>
    <row r="117" spans="1:12" ht="15">
      <c r="A117" s="41"/>
      <c r="B117" s="20"/>
      <c r="C117" s="21"/>
      <c r="D117" s="22"/>
      <c r="E117" s="23"/>
      <c r="F117" s="24"/>
      <c r="G117" s="24"/>
      <c r="H117" s="24"/>
      <c r="I117" s="24"/>
      <c r="J117" s="24"/>
      <c r="K117" s="52"/>
      <c r="L117" s="24"/>
    </row>
    <row r="118" spans="1:12" ht="15">
      <c r="A118" s="41"/>
      <c r="B118" s="20"/>
      <c r="C118" s="21"/>
      <c r="D118" s="22"/>
      <c r="E118" s="23"/>
      <c r="F118" s="24"/>
      <c r="G118" s="24"/>
      <c r="H118" s="24"/>
      <c r="I118" s="24"/>
      <c r="J118" s="24"/>
      <c r="K118" s="52"/>
      <c r="L118" s="24"/>
    </row>
    <row r="119" spans="1:12" ht="15">
      <c r="A119" s="42"/>
      <c r="B119" s="27"/>
      <c r="C119" s="28"/>
      <c r="D119" s="29" t="s">
        <v>32</v>
      </c>
      <c r="E119" s="30"/>
      <c r="F119" s="31">
        <f>SUM(F112:F118)</f>
        <v>0</v>
      </c>
      <c r="G119" s="31">
        <f t="shared" ref="G119:J119" si="42">SUM(G112:G118)</f>
        <v>0</v>
      </c>
      <c r="H119" s="31">
        <f t="shared" si="42"/>
        <v>0</v>
      </c>
      <c r="I119" s="31">
        <f t="shared" si="42"/>
        <v>0</v>
      </c>
      <c r="J119" s="31">
        <f t="shared" si="42"/>
        <v>0</v>
      </c>
      <c r="K119" s="53"/>
      <c r="L119" s="31">
        <f t="shared" ref="L119" si="43">SUM(L112:L118)</f>
        <v>0</v>
      </c>
    </row>
    <row r="120" spans="1:12" ht="15">
      <c r="A120" s="33">
        <f>A112</f>
        <v>2</v>
      </c>
      <c r="B120" s="33">
        <f>B112</f>
        <v>2</v>
      </c>
      <c r="C120" s="34" t="s">
        <v>33</v>
      </c>
      <c r="D120" s="25" t="s">
        <v>31</v>
      </c>
      <c r="E120" s="23" t="s">
        <v>50</v>
      </c>
      <c r="F120" s="24">
        <v>60</v>
      </c>
      <c r="G120" s="24">
        <v>1.8</v>
      </c>
      <c r="H120" s="24">
        <v>2</v>
      </c>
      <c r="I120" s="24">
        <v>7.6</v>
      </c>
      <c r="J120" s="24">
        <v>75.599999999999994</v>
      </c>
      <c r="K120" s="52">
        <v>45</v>
      </c>
      <c r="L120" s="24">
        <v>2</v>
      </c>
    </row>
    <row r="121" spans="1:12" ht="15">
      <c r="A121" s="41"/>
      <c r="B121" s="20"/>
      <c r="C121" s="21"/>
      <c r="D121" s="25" t="s">
        <v>35</v>
      </c>
      <c r="E121" s="43" t="s">
        <v>67</v>
      </c>
      <c r="F121" s="44">
        <v>250</v>
      </c>
      <c r="G121" s="44">
        <v>6.4</v>
      </c>
      <c r="H121" s="44">
        <v>14.25</v>
      </c>
      <c r="I121" s="56">
        <v>20</v>
      </c>
      <c r="J121" s="44">
        <v>270</v>
      </c>
      <c r="K121" s="57">
        <v>89</v>
      </c>
      <c r="L121" s="58">
        <v>64.2</v>
      </c>
    </row>
    <row r="122" spans="1:12" ht="15">
      <c r="A122" s="41"/>
      <c r="B122" s="20"/>
      <c r="C122" s="21"/>
      <c r="D122" s="25" t="s">
        <v>37</v>
      </c>
      <c r="E122" s="23" t="s">
        <v>49</v>
      </c>
      <c r="F122" s="24">
        <v>200</v>
      </c>
      <c r="G122" s="24">
        <v>0.2</v>
      </c>
      <c r="H122" s="24">
        <v>0</v>
      </c>
      <c r="I122" s="24">
        <v>94</v>
      </c>
      <c r="J122" s="24">
        <v>217</v>
      </c>
      <c r="K122" s="52">
        <v>411</v>
      </c>
      <c r="L122" s="24">
        <v>15</v>
      </c>
    </row>
    <row r="123" spans="1:12" ht="15">
      <c r="A123" s="41"/>
      <c r="B123" s="20"/>
      <c r="C123" s="21"/>
      <c r="D123" s="25" t="s">
        <v>39</v>
      </c>
      <c r="E123" s="23" t="s">
        <v>40</v>
      </c>
      <c r="F123" s="24">
        <v>60</v>
      </c>
      <c r="G123" s="24">
        <v>2</v>
      </c>
      <c r="H123" s="24">
        <v>1</v>
      </c>
      <c r="I123" s="24">
        <v>20</v>
      </c>
      <c r="J123" s="24">
        <v>107</v>
      </c>
      <c r="K123" s="52">
        <v>8</v>
      </c>
      <c r="L123" s="24">
        <v>2.1</v>
      </c>
    </row>
    <row r="124" spans="1:12" ht="15">
      <c r="A124" s="41"/>
      <c r="B124" s="20"/>
      <c r="C124" s="21"/>
      <c r="D124" s="22" t="s">
        <v>44</v>
      </c>
      <c r="E124" s="23" t="s">
        <v>68</v>
      </c>
      <c r="F124" s="24">
        <v>40</v>
      </c>
      <c r="G124" s="24">
        <v>0.8</v>
      </c>
      <c r="H124" s="24">
        <v>0.1</v>
      </c>
      <c r="I124" s="24">
        <v>31</v>
      </c>
      <c r="J124" s="24">
        <v>140</v>
      </c>
      <c r="K124" s="52">
        <v>138</v>
      </c>
      <c r="L124" s="24">
        <v>6</v>
      </c>
    </row>
    <row r="125" spans="1:12" ht="15">
      <c r="A125" s="41"/>
      <c r="B125" s="20"/>
      <c r="C125" s="21"/>
      <c r="D125" s="22"/>
      <c r="E125" s="23"/>
      <c r="F125" s="24"/>
      <c r="G125" s="24"/>
      <c r="H125" s="24"/>
      <c r="I125" s="24"/>
      <c r="J125" s="24"/>
      <c r="K125" s="52"/>
      <c r="L125" s="24"/>
    </row>
    <row r="126" spans="1:12" ht="15">
      <c r="A126" s="42"/>
      <c r="B126" s="27"/>
      <c r="C126" s="28"/>
      <c r="D126" s="29" t="s">
        <v>32</v>
      </c>
      <c r="E126" s="30"/>
      <c r="F126" s="31">
        <f>SUM(F120:F125)</f>
        <v>610</v>
      </c>
      <c r="G126" s="31">
        <f>SUM(G120:G125)</f>
        <v>11.2</v>
      </c>
      <c r="H126" s="31">
        <f>SUM(H120:H125)</f>
        <v>17.350000000000001</v>
      </c>
      <c r="I126" s="31">
        <f>SUM(I120:I125)</f>
        <v>172.6</v>
      </c>
      <c r="J126" s="31">
        <v>773.2</v>
      </c>
      <c r="K126" s="53"/>
      <c r="L126" s="31">
        <f>SUM(L120:L125)</f>
        <v>89.3</v>
      </c>
    </row>
    <row r="127" spans="1:12" ht="15">
      <c r="A127" s="45">
        <f>A112</f>
        <v>2</v>
      </c>
      <c r="B127" s="45">
        <f>B112</f>
        <v>2</v>
      </c>
      <c r="C127" s="75" t="s">
        <v>43</v>
      </c>
      <c r="D127" s="76"/>
      <c r="E127" s="39"/>
      <c r="F127" s="40">
        <f>F119+F126</f>
        <v>610</v>
      </c>
      <c r="G127" s="40">
        <f t="shared" ref="G127" si="44">G119+G126</f>
        <v>11.2</v>
      </c>
      <c r="H127" s="40">
        <f t="shared" ref="H127" si="45">H119+H126</f>
        <v>17.350000000000001</v>
      </c>
      <c r="I127" s="40">
        <f t="shared" ref="I127" si="46">I119+I126</f>
        <v>172.6</v>
      </c>
      <c r="J127" s="40">
        <f t="shared" ref="J127:L127" si="47">J119+J126</f>
        <v>773.2</v>
      </c>
      <c r="K127" s="40"/>
      <c r="L127" s="40">
        <f t="shared" si="47"/>
        <v>89.3</v>
      </c>
    </row>
    <row r="128" spans="1:12" ht="15">
      <c r="A128" s="13">
        <v>2</v>
      </c>
      <c r="B128" s="14">
        <v>3</v>
      </c>
      <c r="C128" s="15" t="s">
        <v>26</v>
      </c>
      <c r="D128" s="16" t="s">
        <v>27</v>
      </c>
      <c r="E128" s="17"/>
      <c r="F128" s="18"/>
      <c r="G128" s="18"/>
      <c r="H128" s="18"/>
      <c r="I128" s="18"/>
      <c r="J128" s="18"/>
      <c r="K128" s="51"/>
      <c r="L128" s="18"/>
    </row>
    <row r="129" spans="1:12" ht="15">
      <c r="A129" s="19"/>
      <c r="B129" s="20"/>
      <c r="C129" s="21"/>
      <c r="D129" s="22" t="s">
        <v>28</v>
      </c>
      <c r="E129" s="23"/>
      <c r="F129" s="24"/>
      <c r="G129" s="24"/>
      <c r="H129" s="24"/>
      <c r="I129" s="24"/>
      <c r="J129" s="24"/>
      <c r="K129" s="52"/>
      <c r="L129" s="24"/>
    </row>
    <row r="130" spans="1:12" ht="15">
      <c r="A130" s="19"/>
      <c r="B130" s="20"/>
      <c r="C130" s="21"/>
      <c r="D130" s="25" t="s">
        <v>29</v>
      </c>
      <c r="E130" s="23"/>
      <c r="F130" s="24"/>
      <c r="G130" s="24"/>
      <c r="H130" s="24"/>
      <c r="I130" s="24"/>
      <c r="J130" s="24"/>
      <c r="K130" s="52"/>
      <c r="L130" s="24"/>
    </row>
    <row r="131" spans="1:12" ht="15.75" customHeight="1">
      <c r="A131" s="19"/>
      <c r="B131" s="20"/>
      <c r="C131" s="21"/>
      <c r="D131" s="25" t="s">
        <v>30</v>
      </c>
      <c r="E131" s="23"/>
      <c r="F131" s="24"/>
      <c r="G131" s="24"/>
      <c r="H131" s="24"/>
      <c r="I131" s="24"/>
      <c r="J131" s="24"/>
      <c r="K131" s="52"/>
      <c r="L131" s="24"/>
    </row>
    <row r="132" spans="1:12" ht="15">
      <c r="A132" s="19"/>
      <c r="B132" s="20"/>
      <c r="C132" s="21"/>
      <c r="D132" s="25" t="s">
        <v>41</v>
      </c>
      <c r="E132" s="23"/>
      <c r="F132" s="24"/>
      <c r="G132" s="24"/>
      <c r="H132" s="24"/>
      <c r="I132" s="24"/>
      <c r="J132" s="24"/>
      <c r="K132" s="52"/>
      <c r="L132" s="24"/>
    </row>
    <row r="133" spans="1:12" ht="15">
      <c r="A133" s="19"/>
      <c r="B133" s="20"/>
      <c r="C133" s="21"/>
      <c r="D133" s="22"/>
      <c r="E133" s="23"/>
      <c r="F133" s="24"/>
      <c r="G133" s="24"/>
      <c r="H133" s="24"/>
      <c r="I133" s="24"/>
      <c r="J133" s="24"/>
      <c r="K133" s="52"/>
      <c r="L133" s="24"/>
    </row>
    <row r="134" spans="1:12" ht="15">
      <c r="A134" s="19"/>
      <c r="B134" s="20"/>
      <c r="C134" s="21"/>
      <c r="D134" s="22"/>
      <c r="E134" s="23"/>
      <c r="F134" s="24"/>
      <c r="G134" s="24"/>
      <c r="H134" s="24"/>
      <c r="I134" s="24"/>
      <c r="J134" s="24"/>
      <c r="K134" s="52"/>
      <c r="L134" s="24"/>
    </row>
    <row r="135" spans="1:12" ht="15">
      <c r="A135" s="26"/>
      <c r="B135" s="27"/>
      <c r="C135" s="28"/>
      <c r="D135" s="29" t="s">
        <v>32</v>
      </c>
      <c r="E135" s="30"/>
      <c r="F135" s="31">
        <f>SUM(F128:F134)</f>
        <v>0</v>
      </c>
      <c r="G135" s="31">
        <f t="shared" ref="G135:J135" si="48">SUM(G128:G134)</f>
        <v>0</v>
      </c>
      <c r="H135" s="31">
        <f t="shared" si="48"/>
        <v>0</v>
      </c>
      <c r="I135" s="31">
        <f t="shared" si="48"/>
        <v>0</v>
      </c>
      <c r="J135" s="31">
        <f t="shared" si="48"/>
        <v>0</v>
      </c>
      <c r="K135" s="53"/>
      <c r="L135" s="31">
        <f t="shared" ref="L135" si="49">SUM(L128:L134)</f>
        <v>0</v>
      </c>
    </row>
    <row r="136" spans="1:12" ht="15">
      <c r="A136" s="32">
        <f>A128</f>
        <v>2</v>
      </c>
      <c r="B136" s="33">
        <f>B128</f>
        <v>3</v>
      </c>
      <c r="C136" s="34" t="s">
        <v>33</v>
      </c>
      <c r="D136" s="25" t="s">
        <v>31</v>
      </c>
      <c r="E136" s="23" t="s">
        <v>45</v>
      </c>
      <c r="F136" s="24">
        <v>60</v>
      </c>
      <c r="G136" s="24">
        <v>1</v>
      </c>
      <c r="H136" s="24">
        <v>0</v>
      </c>
      <c r="I136" s="24">
        <v>3</v>
      </c>
      <c r="J136" s="24">
        <v>58</v>
      </c>
      <c r="K136" s="52">
        <v>16</v>
      </c>
      <c r="L136" s="24">
        <v>2.6</v>
      </c>
    </row>
    <row r="137" spans="1:12" ht="15">
      <c r="A137" s="19"/>
      <c r="B137" s="20"/>
      <c r="C137" s="21"/>
      <c r="D137" s="25" t="s">
        <v>35</v>
      </c>
      <c r="E137" s="35" t="s">
        <v>69</v>
      </c>
      <c r="F137" s="36">
        <v>200</v>
      </c>
      <c r="G137" s="36">
        <v>4</v>
      </c>
      <c r="H137" s="36">
        <v>1</v>
      </c>
      <c r="I137" s="54">
        <v>19</v>
      </c>
      <c r="J137" s="36">
        <v>100</v>
      </c>
      <c r="K137" s="52"/>
      <c r="L137" s="55">
        <v>10.210000000000001</v>
      </c>
    </row>
    <row r="138" spans="1:12" ht="15">
      <c r="A138" s="19"/>
      <c r="B138" s="20"/>
      <c r="C138" s="21"/>
      <c r="D138" s="25" t="s">
        <v>47</v>
      </c>
      <c r="E138" s="17" t="s">
        <v>52</v>
      </c>
      <c r="F138" s="18">
        <v>120</v>
      </c>
      <c r="G138" s="18">
        <v>24</v>
      </c>
      <c r="H138" s="18">
        <v>3</v>
      </c>
      <c r="I138" s="18">
        <v>2</v>
      </c>
      <c r="J138" s="18">
        <v>232</v>
      </c>
      <c r="K138" s="51">
        <v>288</v>
      </c>
      <c r="L138" s="18">
        <v>52</v>
      </c>
    </row>
    <row r="139" spans="1:12" ht="15">
      <c r="A139" s="19"/>
      <c r="B139" s="20"/>
      <c r="C139" s="21"/>
      <c r="D139" s="25" t="s">
        <v>28</v>
      </c>
      <c r="E139" s="23" t="s">
        <v>70</v>
      </c>
      <c r="F139" s="24">
        <v>150</v>
      </c>
      <c r="G139" s="24">
        <v>3.4</v>
      </c>
      <c r="H139" s="24">
        <v>1</v>
      </c>
      <c r="I139" s="24">
        <v>21</v>
      </c>
      <c r="J139" s="24">
        <v>152.69999999999999</v>
      </c>
      <c r="K139" s="52">
        <v>4</v>
      </c>
      <c r="L139" s="24">
        <v>4.5</v>
      </c>
    </row>
    <row r="140" spans="1:12" ht="15">
      <c r="A140" s="19"/>
      <c r="B140" s="20"/>
      <c r="C140" s="21"/>
      <c r="D140" s="25" t="s">
        <v>37</v>
      </c>
      <c r="E140" s="23" t="s">
        <v>58</v>
      </c>
      <c r="F140" s="24">
        <v>200</v>
      </c>
      <c r="G140" s="24">
        <v>0.4</v>
      </c>
      <c r="H140" s="24">
        <v>0.4</v>
      </c>
      <c r="I140" s="24">
        <v>22.3</v>
      </c>
      <c r="J140" s="24">
        <v>123</v>
      </c>
      <c r="K140" s="52">
        <v>390</v>
      </c>
      <c r="L140" s="24">
        <v>6</v>
      </c>
    </row>
    <row r="141" spans="1:12" ht="15">
      <c r="A141" s="19"/>
      <c r="B141" s="20"/>
      <c r="C141" s="21"/>
      <c r="D141" s="25" t="s">
        <v>39</v>
      </c>
      <c r="E141" s="23" t="s">
        <v>40</v>
      </c>
      <c r="F141" s="24">
        <v>60</v>
      </c>
      <c r="G141" s="24">
        <v>3</v>
      </c>
      <c r="H141" s="24">
        <v>1</v>
      </c>
      <c r="I141" s="24">
        <v>20</v>
      </c>
      <c r="J141" s="24">
        <v>107</v>
      </c>
      <c r="K141" s="52">
        <v>8</v>
      </c>
      <c r="L141" s="24">
        <v>2.1</v>
      </c>
    </row>
    <row r="142" spans="1:12" ht="15">
      <c r="A142" s="19"/>
      <c r="B142" s="20"/>
      <c r="C142" s="21"/>
      <c r="D142" s="22"/>
      <c r="E142" s="23"/>
      <c r="F142" s="24"/>
      <c r="G142" s="24"/>
      <c r="H142" s="24"/>
      <c r="I142" s="24"/>
      <c r="J142" s="24"/>
      <c r="K142" s="52"/>
      <c r="L142" s="24"/>
    </row>
    <row r="143" spans="1:12" ht="15">
      <c r="A143" s="19"/>
      <c r="B143" s="20"/>
      <c r="C143" s="21"/>
      <c r="D143" s="22"/>
      <c r="E143" s="23"/>
      <c r="F143" s="24"/>
      <c r="G143" s="24"/>
      <c r="H143" s="24"/>
      <c r="I143" s="24"/>
      <c r="J143" s="24"/>
      <c r="K143" s="52"/>
      <c r="L143" s="24"/>
    </row>
    <row r="144" spans="1:12" ht="15">
      <c r="A144" s="26"/>
      <c r="B144" s="27"/>
      <c r="C144" s="28"/>
      <c r="D144" s="29" t="s">
        <v>32</v>
      </c>
      <c r="E144" s="30"/>
      <c r="F144" s="31">
        <f>SUM(F136:F143)</f>
        <v>790</v>
      </c>
      <c r="G144" s="31">
        <f>SUM(G136:G143)</f>
        <v>35.799999999999997</v>
      </c>
      <c r="H144" s="31">
        <v>20</v>
      </c>
      <c r="I144" s="31">
        <f>SUM(I136:I143)</f>
        <v>87.3</v>
      </c>
      <c r="J144" s="31">
        <f>SUM(J136:J143)</f>
        <v>772.7</v>
      </c>
      <c r="K144" s="53"/>
      <c r="L144" s="31">
        <f>SUM(L136:L143)</f>
        <v>77.41</v>
      </c>
    </row>
    <row r="145" spans="1:12" ht="15">
      <c r="A145" s="37">
        <f>A128</f>
        <v>2</v>
      </c>
      <c r="B145" s="38">
        <f>B128</f>
        <v>3</v>
      </c>
      <c r="C145" s="75" t="s">
        <v>43</v>
      </c>
      <c r="D145" s="76"/>
      <c r="E145" s="39"/>
      <c r="F145" s="40">
        <f>F135+F144</f>
        <v>790</v>
      </c>
      <c r="G145" s="40">
        <f t="shared" ref="G145" si="50">G135+G144</f>
        <v>35.799999999999997</v>
      </c>
      <c r="H145" s="40">
        <f t="shared" ref="H145" si="51">H135+H144</f>
        <v>20</v>
      </c>
      <c r="I145" s="40">
        <f t="shared" ref="I145" si="52">I135+I144</f>
        <v>87.3</v>
      </c>
      <c r="J145" s="40">
        <f t="shared" ref="J145:L145" si="53">J135+J144</f>
        <v>772.7</v>
      </c>
      <c r="K145" s="40"/>
      <c r="L145" s="40">
        <f t="shared" si="53"/>
        <v>77.41</v>
      </c>
    </row>
    <row r="146" spans="1:12" ht="15">
      <c r="A146" s="13">
        <v>2</v>
      </c>
      <c r="B146" s="14">
        <v>4</v>
      </c>
      <c r="C146" s="15" t="s">
        <v>26</v>
      </c>
      <c r="D146" s="16" t="s">
        <v>27</v>
      </c>
      <c r="E146" s="17"/>
      <c r="F146" s="18"/>
      <c r="G146" s="18"/>
      <c r="H146" s="18"/>
      <c r="I146" s="18"/>
      <c r="J146" s="18"/>
      <c r="K146" s="51"/>
      <c r="L146" s="70"/>
    </row>
    <row r="147" spans="1:12" ht="15">
      <c r="A147" s="19"/>
      <c r="B147" s="20"/>
      <c r="C147" s="21"/>
      <c r="D147" s="22" t="s">
        <v>28</v>
      </c>
      <c r="E147" s="23"/>
      <c r="F147" s="24"/>
      <c r="G147" s="24"/>
      <c r="H147" s="24"/>
      <c r="I147" s="24"/>
      <c r="J147" s="24"/>
      <c r="K147" s="52"/>
      <c r="L147" s="71"/>
    </row>
    <row r="148" spans="1:12" ht="15">
      <c r="A148" s="19"/>
      <c r="B148" s="20"/>
      <c r="C148" s="21"/>
      <c r="D148" s="25" t="s">
        <v>29</v>
      </c>
      <c r="E148" s="23"/>
      <c r="F148" s="24"/>
      <c r="G148" s="24"/>
      <c r="H148" s="24"/>
      <c r="I148" s="24"/>
      <c r="J148" s="24"/>
      <c r="K148" s="52"/>
      <c r="L148" s="71"/>
    </row>
    <row r="149" spans="1:12" ht="15">
      <c r="A149" s="19"/>
      <c r="B149" s="20"/>
      <c r="C149" s="21"/>
      <c r="D149" s="25" t="s">
        <v>30</v>
      </c>
      <c r="E149" s="23"/>
      <c r="F149" s="24"/>
      <c r="G149" s="24"/>
      <c r="H149" s="24"/>
      <c r="I149" s="24"/>
      <c r="J149" s="24"/>
      <c r="K149" s="52"/>
      <c r="L149" s="71"/>
    </row>
    <row r="150" spans="1:12" ht="15">
      <c r="A150" s="19"/>
      <c r="B150" s="20"/>
      <c r="C150" s="21"/>
      <c r="D150" s="25" t="s">
        <v>31</v>
      </c>
      <c r="E150" s="23"/>
      <c r="F150" s="24"/>
      <c r="G150" s="24"/>
      <c r="H150" s="24"/>
      <c r="I150" s="24"/>
      <c r="J150" s="24"/>
      <c r="K150" s="52"/>
      <c r="L150" s="71"/>
    </row>
    <row r="151" spans="1:12" ht="15">
      <c r="A151" s="19"/>
      <c r="B151" s="20"/>
      <c r="C151" s="21"/>
      <c r="D151" s="22"/>
      <c r="E151" s="23"/>
      <c r="F151" s="24"/>
      <c r="G151" s="24"/>
      <c r="H151" s="24"/>
      <c r="I151" s="24"/>
      <c r="J151" s="24"/>
      <c r="K151" s="52"/>
      <c r="L151" s="24"/>
    </row>
    <row r="152" spans="1:12" ht="15">
      <c r="A152" s="19"/>
      <c r="B152" s="20"/>
      <c r="C152" s="21"/>
      <c r="D152" s="22"/>
      <c r="E152" s="23"/>
      <c r="F152" s="24"/>
      <c r="G152" s="24"/>
      <c r="H152" s="24"/>
      <c r="I152" s="24"/>
      <c r="J152" s="24"/>
      <c r="K152" s="52"/>
      <c r="L152" s="24"/>
    </row>
    <row r="153" spans="1:12" ht="15">
      <c r="A153" s="26"/>
      <c r="B153" s="27"/>
      <c r="C153" s="28"/>
      <c r="D153" s="29" t="s">
        <v>32</v>
      </c>
      <c r="E153" s="30"/>
      <c r="F153" s="31">
        <f>SUM(F146:F152)</f>
        <v>0</v>
      </c>
      <c r="G153" s="31">
        <f t="shared" ref="G153:J153" si="54">SUM(G146:G152)</f>
        <v>0</v>
      </c>
      <c r="H153" s="31">
        <f t="shared" si="54"/>
        <v>0</v>
      </c>
      <c r="I153" s="31">
        <f t="shared" si="54"/>
        <v>0</v>
      </c>
      <c r="J153" s="31">
        <f t="shared" si="54"/>
        <v>0</v>
      </c>
      <c r="K153" s="53"/>
      <c r="L153" s="31">
        <f t="shared" ref="L153" si="55">SUM(L146:L152)</f>
        <v>0</v>
      </c>
    </row>
    <row r="154" spans="1:12" ht="15">
      <c r="A154" s="32">
        <f>A146</f>
        <v>2</v>
      </c>
      <c r="B154" s="33">
        <f>B146</f>
        <v>4</v>
      </c>
      <c r="C154" s="34" t="s">
        <v>33</v>
      </c>
      <c r="D154" s="25" t="s">
        <v>31</v>
      </c>
      <c r="E154" s="23" t="s">
        <v>34</v>
      </c>
      <c r="F154" s="24">
        <v>60</v>
      </c>
      <c r="G154" s="24">
        <v>8</v>
      </c>
      <c r="H154" s="24">
        <v>1</v>
      </c>
      <c r="I154" s="24">
        <v>3</v>
      </c>
      <c r="J154" s="24">
        <v>98</v>
      </c>
      <c r="K154" s="52">
        <v>321</v>
      </c>
      <c r="L154" s="71">
        <v>6</v>
      </c>
    </row>
    <row r="155" spans="1:12" ht="15">
      <c r="A155" s="19"/>
      <c r="B155" s="20"/>
      <c r="C155" s="21"/>
      <c r="D155" s="25" t="s">
        <v>35</v>
      </c>
      <c r="E155" s="43" t="s">
        <v>59</v>
      </c>
      <c r="F155" s="44">
        <v>200</v>
      </c>
      <c r="G155" s="44">
        <v>1</v>
      </c>
      <c r="H155" s="44">
        <v>1</v>
      </c>
      <c r="I155" s="56">
        <v>9</v>
      </c>
      <c r="J155" s="44">
        <v>68</v>
      </c>
      <c r="K155" s="57">
        <v>41</v>
      </c>
      <c r="L155" s="58">
        <v>6.2</v>
      </c>
    </row>
    <row r="156" spans="1:12" ht="15">
      <c r="A156" s="19"/>
      <c r="B156" s="20"/>
      <c r="C156" s="21"/>
      <c r="D156" s="25" t="s">
        <v>47</v>
      </c>
      <c r="E156" s="17" t="s">
        <v>56</v>
      </c>
      <c r="F156" s="18">
        <v>120</v>
      </c>
      <c r="G156" s="18">
        <v>10.5</v>
      </c>
      <c r="H156" s="18">
        <v>3.1</v>
      </c>
      <c r="I156" s="18">
        <v>3.6</v>
      </c>
      <c r="J156" s="18">
        <v>228</v>
      </c>
      <c r="K156" s="51">
        <v>234</v>
      </c>
      <c r="L156" s="70">
        <v>50</v>
      </c>
    </row>
    <row r="157" spans="1:12" ht="15">
      <c r="A157" s="19"/>
      <c r="B157" s="20"/>
      <c r="C157" s="21"/>
      <c r="D157" s="25" t="s">
        <v>28</v>
      </c>
      <c r="E157" s="23" t="s">
        <v>71</v>
      </c>
      <c r="F157" s="24">
        <v>150</v>
      </c>
      <c r="G157" s="24">
        <v>2.9</v>
      </c>
      <c r="H157" s="24">
        <v>1</v>
      </c>
      <c r="I157" s="24">
        <v>24.4</v>
      </c>
      <c r="J157" s="24">
        <v>177</v>
      </c>
      <c r="K157" s="52">
        <v>304</v>
      </c>
      <c r="L157" s="71">
        <v>7</v>
      </c>
    </row>
    <row r="158" spans="1:12" ht="15">
      <c r="A158" s="19"/>
      <c r="B158" s="20"/>
      <c r="C158" s="21"/>
      <c r="D158" s="25" t="s">
        <v>37</v>
      </c>
      <c r="E158" s="23" t="s">
        <v>72</v>
      </c>
      <c r="F158" s="24">
        <v>200</v>
      </c>
      <c r="G158" s="24">
        <v>0</v>
      </c>
      <c r="H158" s="24">
        <v>0</v>
      </c>
      <c r="I158" s="24">
        <v>25</v>
      </c>
      <c r="J158" s="24">
        <v>40</v>
      </c>
      <c r="K158" s="52">
        <v>376</v>
      </c>
      <c r="L158" s="71">
        <v>14</v>
      </c>
    </row>
    <row r="159" spans="1:12" ht="15">
      <c r="A159" s="19"/>
      <c r="B159" s="20"/>
      <c r="C159" s="21"/>
      <c r="D159" s="25" t="s">
        <v>39</v>
      </c>
      <c r="E159" s="23" t="s">
        <v>40</v>
      </c>
      <c r="F159" s="24">
        <v>60</v>
      </c>
      <c r="G159" s="24">
        <v>5</v>
      </c>
      <c r="H159" s="24">
        <v>3</v>
      </c>
      <c r="I159" s="24">
        <v>1</v>
      </c>
      <c r="J159" s="24">
        <v>107</v>
      </c>
      <c r="K159" s="52">
        <v>8</v>
      </c>
      <c r="L159" s="71">
        <v>2.1</v>
      </c>
    </row>
    <row r="160" spans="1:12" ht="15">
      <c r="A160" s="19"/>
      <c r="B160" s="20"/>
      <c r="C160" s="21"/>
      <c r="D160" s="22"/>
      <c r="E160" s="23"/>
      <c r="F160" s="24"/>
      <c r="G160" s="24"/>
      <c r="H160" s="24"/>
      <c r="I160" s="24"/>
      <c r="J160" s="24"/>
      <c r="K160" s="52"/>
      <c r="L160" s="24"/>
    </row>
    <row r="161" spans="1:12" ht="15">
      <c r="A161" s="19"/>
      <c r="B161" s="20"/>
      <c r="C161" s="21"/>
      <c r="D161" s="22"/>
      <c r="E161" s="23"/>
      <c r="F161" s="24"/>
      <c r="G161" s="24"/>
      <c r="H161" s="24"/>
      <c r="I161" s="24"/>
      <c r="J161" s="24"/>
      <c r="K161" s="52"/>
      <c r="L161" s="24"/>
    </row>
    <row r="162" spans="1:12" ht="15">
      <c r="A162" s="26"/>
      <c r="B162" s="27"/>
      <c r="C162" s="28"/>
      <c r="D162" s="29" t="s">
        <v>32</v>
      </c>
      <c r="E162" s="30"/>
      <c r="F162" s="31">
        <f>SUM(F154:F161)</f>
        <v>790</v>
      </c>
      <c r="G162" s="31">
        <v>24</v>
      </c>
      <c r="H162" s="31">
        <f>SUM(H154:H161)</f>
        <v>9.1</v>
      </c>
      <c r="I162" s="31">
        <f>SUM(I154:I161)</f>
        <v>66</v>
      </c>
      <c r="J162" s="31">
        <f>SUM(J154:J161)</f>
        <v>718</v>
      </c>
      <c r="K162" s="53"/>
      <c r="L162" s="31">
        <f>SUM(L154:L161)</f>
        <v>85.3</v>
      </c>
    </row>
    <row r="163" spans="1:12" ht="15">
      <c r="A163" s="37">
        <f>A146</f>
        <v>2</v>
      </c>
      <c r="B163" s="38">
        <f>B146</f>
        <v>4</v>
      </c>
      <c r="C163" s="75" t="s">
        <v>43</v>
      </c>
      <c r="D163" s="76"/>
      <c r="E163" s="39"/>
      <c r="F163" s="40">
        <f>F153+F162</f>
        <v>790</v>
      </c>
      <c r="G163" s="40">
        <f t="shared" ref="G163" si="56">G153+G162</f>
        <v>24</v>
      </c>
      <c r="H163" s="40">
        <f t="shared" ref="H163" si="57">H153+H162</f>
        <v>9.1</v>
      </c>
      <c r="I163" s="40">
        <f t="shared" ref="I163" si="58">I153+I162</f>
        <v>66</v>
      </c>
      <c r="J163" s="40">
        <f t="shared" ref="J163:L163" si="59">J153+J162</f>
        <v>718</v>
      </c>
      <c r="K163" s="40"/>
      <c r="L163" s="40">
        <f t="shared" si="59"/>
        <v>85.3</v>
      </c>
    </row>
    <row r="164" spans="1:12" ht="15">
      <c r="A164" s="13">
        <v>2</v>
      </c>
      <c r="B164" s="14">
        <v>5</v>
      </c>
      <c r="C164" s="15" t="s">
        <v>26</v>
      </c>
      <c r="D164" s="16" t="s">
        <v>27</v>
      </c>
      <c r="E164" s="17"/>
      <c r="F164" s="18"/>
      <c r="G164" s="18"/>
      <c r="H164" s="18"/>
      <c r="I164" s="18"/>
      <c r="J164" s="18"/>
      <c r="K164" s="51"/>
      <c r="L164" s="70"/>
    </row>
    <row r="165" spans="1:12" ht="15">
      <c r="A165" s="19"/>
      <c r="B165" s="20"/>
      <c r="C165" s="21"/>
      <c r="D165" s="22" t="s">
        <v>28</v>
      </c>
      <c r="E165" s="23"/>
      <c r="F165" s="24"/>
      <c r="G165" s="24"/>
      <c r="H165" s="24"/>
      <c r="I165" s="24"/>
      <c r="J165" s="24"/>
      <c r="K165" s="52"/>
      <c r="L165" s="71"/>
    </row>
    <row r="166" spans="1:12" ht="15">
      <c r="A166" s="19"/>
      <c r="B166" s="20"/>
      <c r="C166" s="21"/>
      <c r="D166" s="25" t="s">
        <v>29</v>
      </c>
      <c r="E166" s="23"/>
      <c r="F166" s="24"/>
      <c r="G166" s="24"/>
      <c r="H166" s="24"/>
      <c r="I166" s="24"/>
      <c r="J166" s="24"/>
      <c r="K166" s="52"/>
      <c r="L166" s="71"/>
    </row>
    <row r="167" spans="1:12" ht="15">
      <c r="A167" s="19"/>
      <c r="B167" s="20"/>
      <c r="C167" s="21"/>
      <c r="D167" s="25" t="s">
        <v>30</v>
      </c>
      <c r="E167" s="23"/>
      <c r="F167" s="24"/>
      <c r="G167" s="24"/>
      <c r="H167" s="24"/>
      <c r="I167" s="24"/>
      <c r="J167" s="24"/>
      <c r="K167" s="52"/>
      <c r="L167" s="71"/>
    </row>
    <row r="168" spans="1:12" ht="15">
      <c r="A168" s="19"/>
      <c r="B168" s="20"/>
      <c r="C168" s="21"/>
      <c r="D168" s="25" t="s">
        <v>31</v>
      </c>
      <c r="E168" s="23"/>
      <c r="F168" s="24"/>
      <c r="G168" s="24"/>
      <c r="H168" s="24"/>
      <c r="I168" s="24"/>
      <c r="J168" s="24"/>
      <c r="K168" s="52"/>
      <c r="L168" s="71"/>
    </row>
    <row r="169" spans="1:12" ht="15">
      <c r="A169" s="19"/>
      <c r="B169" s="20"/>
      <c r="C169" s="21"/>
      <c r="D169" s="22"/>
      <c r="E169" s="23"/>
      <c r="F169" s="24"/>
      <c r="G169" s="24"/>
      <c r="H169" s="24"/>
      <c r="I169" s="24"/>
      <c r="J169" s="24"/>
      <c r="K169" s="52"/>
      <c r="L169" s="24"/>
    </row>
    <row r="170" spans="1:12" ht="15">
      <c r="A170" s="19"/>
      <c r="B170" s="20"/>
      <c r="C170" s="21"/>
      <c r="D170" s="22"/>
      <c r="E170" s="23"/>
      <c r="F170" s="24"/>
      <c r="G170" s="24"/>
      <c r="H170" s="24"/>
      <c r="I170" s="24"/>
      <c r="J170" s="24"/>
      <c r="K170" s="52"/>
      <c r="L170" s="24"/>
    </row>
    <row r="171" spans="1:12" ht="15.75" customHeight="1">
      <c r="A171" s="26"/>
      <c r="B171" s="27"/>
      <c r="C171" s="28"/>
      <c r="D171" s="29" t="s">
        <v>32</v>
      </c>
      <c r="E171" s="30"/>
      <c r="F171" s="31">
        <f>SUM(F164:F170)</f>
        <v>0</v>
      </c>
      <c r="G171" s="31">
        <f t="shared" ref="G171:J171" si="60">SUM(G164:G170)</f>
        <v>0</v>
      </c>
      <c r="H171" s="31">
        <f t="shared" si="60"/>
        <v>0</v>
      </c>
      <c r="I171" s="31">
        <f t="shared" si="60"/>
        <v>0</v>
      </c>
      <c r="J171" s="31">
        <f t="shared" si="60"/>
        <v>0</v>
      </c>
      <c r="K171" s="53"/>
      <c r="L171" s="31">
        <f t="shared" ref="L171" si="61">SUM(L164:L170)</f>
        <v>0</v>
      </c>
    </row>
    <row r="172" spans="1:12" ht="15">
      <c r="A172" s="32">
        <f>A164</f>
        <v>2</v>
      </c>
      <c r="B172" s="33">
        <f>B164</f>
        <v>5</v>
      </c>
      <c r="C172" s="34" t="s">
        <v>33</v>
      </c>
      <c r="D172" s="25" t="s">
        <v>31</v>
      </c>
      <c r="E172" s="23" t="s">
        <v>50</v>
      </c>
      <c r="F172" s="24">
        <v>60</v>
      </c>
      <c r="G172" s="24">
        <v>1.8</v>
      </c>
      <c r="H172" s="24">
        <v>2</v>
      </c>
      <c r="I172" s="24">
        <v>7.6</v>
      </c>
      <c r="J172" s="24">
        <v>75.599999999999994</v>
      </c>
      <c r="K172" s="52">
        <v>45</v>
      </c>
      <c r="L172" s="71">
        <v>2</v>
      </c>
    </row>
    <row r="173" spans="1:12" ht="15">
      <c r="A173" s="19"/>
      <c r="B173" s="20"/>
      <c r="C173" s="21"/>
      <c r="D173" s="25" t="s">
        <v>35</v>
      </c>
      <c r="E173" s="46" t="s">
        <v>55</v>
      </c>
      <c r="F173" s="47">
        <v>200</v>
      </c>
      <c r="G173" s="47">
        <v>1</v>
      </c>
      <c r="H173" s="47">
        <v>0</v>
      </c>
      <c r="I173" s="59">
        <v>3</v>
      </c>
      <c r="J173" s="47">
        <v>135</v>
      </c>
      <c r="K173" s="60">
        <v>39</v>
      </c>
      <c r="L173" s="61">
        <v>11.2</v>
      </c>
    </row>
    <row r="174" spans="1:12" ht="15">
      <c r="A174" s="19"/>
      <c r="B174" s="20"/>
      <c r="C174" s="21"/>
      <c r="D174" s="25" t="s">
        <v>47</v>
      </c>
      <c r="E174" s="17" t="s">
        <v>73</v>
      </c>
      <c r="F174" s="18">
        <v>120</v>
      </c>
      <c r="G174" s="18">
        <v>2</v>
      </c>
      <c r="H174" s="18">
        <v>3</v>
      </c>
      <c r="I174" s="18">
        <v>14</v>
      </c>
      <c r="J174" s="18">
        <v>200</v>
      </c>
      <c r="K174" s="51">
        <v>311</v>
      </c>
      <c r="L174" s="70">
        <v>63</v>
      </c>
    </row>
    <row r="175" spans="1:12" ht="15">
      <c r="A175" s="19"/>
      <c r="B175" s="20"/>
      <c r="C175" s="21"/>
      <c r="D175" s="25" t="s">
        <v>28</v>
      </c>
      <c r="E175" s="23" t="s">
        <v>65</v>
      </c>
      <c r="F175" s="24">
        <v>150</v>
      </c>
      <c r="G175" s="24">
        <v>3.96</v>
      </c>
      <c r="H175" s="24">
        <v>0.9</v>
      </c>
      <c r="I175" s="24">
        <v>25.6</v>
      </c>
      <c r="J175" s="24">
        <v>121</v>
      </c>
      <c r="K175" s="52">
        <v>218</v>
      </c>
      <c r="L175" s="71">
        <v>11</v>
      </c>
    </row>
    <row r="176" spans="1:12" ht="15">
      <c r="A176" s="19"/>
      <c r="B176" s="20"/>
      <c r="C176" s="21"/>
      <c r="D176" s="25" t="s">
        <v>37</v>
      </c>
      <c r="E176" s="23" t="s">
        <v>61</v>
      </c>
      <c r="F176" s="24">
        <v>200</v>
      </c>
      <c r="G176" s="24">
        <v>5</v>
      </c>
      <c r="H176" s="24">
        <v>5</v>
      </c>
      <c r="I176" s="24">
        <v>22</v>
      </c>
      <c r="J176" s="24">
        <v>130</v>
      </c>
      <c r="K176" s="52">
        <v>376</v>
      </c>
      <c r="L176" s="71">
        <v>2</v>
      </c>
    </row>
    <row r="177" spans="1:12" ht="15">
      <c r="A177" s="19"/>
      <c r="B177" s="20"/>
      <c r="C177" s="21"/>
      <c r="D177" s="25" t="s">
        <v>39</v>
      </c>
      <c r="E177" s="23" t="s">
        <v>40</v>
      </c>
      <c r="F177" s="24">
        <v>60</v>
      </c>
      <c r="G177" s="24">
        <v>3</v>
      </c>
      <c r="H177" s="24">
        <v>3</v>
      </c>
      <c r="I177" s="24">
        <v>10</v>
      </c>
      <c r="J177" s="24">
        <v>107</v>
      </c>
      <c r="K177" s="52">
        <v>8</v>
      </c>
      <c r="L177" s="71">
        <v>2.1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2"/>
      <c r="L178" s="24"/>
    </row>
    <row r="179" spans="1:12" ht="15">
      <c r="A179" s="19"/>
      <c r="B179" s="20"/>
      <c r="C179" s="21"/>
      <c r="D179" s="22"/>
      <c r="E179" s="23"/>
      <c r="F179" s="24"/>
      <c r="G179" s="24"/>
      <c r="H179" s="24"/>
      <c r="I179" s="24"/>
      <c r="J179" s="24"/>
      <c r="K179" s="52"/>
      <c r="L179" s="24"/>
    </row>
    <row r="180" spans="1:12" ht="15">
      <c r="A180" s="26"/>
      <c r="B180" s="27"/>
      <c r="C180" s="28"/>
      <c r="D180" s="29" t="s">
        <v>32</v>
      </c>
      <c r="E180" s="30"/>
      <c r="F180" s="31">
        <f>SUM(F172:F179)</f>
        <v>790</v>
      </c>
      <c r="G180" s="31">
        <v>20</v>
      </c>
      <c r="H180" s="31">
        <v>20</v>
      </c>
      <c r="I180" s="31">
        <v>81</v>
      </c>
      <c r="J180" s="31">
        <v>695</v>
      </c>
      <c r="K180" s="53"/>
      <c r="L180" s="31">
        <f>SUM(L172:L179)</f>
        <v>91.3</v>
      </c>
    </row>
    <row r="181" spans="1:12" ht="15">
      <c r="A181" s="37">
        <f>A164</f>
        <v>2</v>
      </c>
      <c r="B181" s="38">
        <f>B164</f>
        <v>5</v>
      </c>
      <c r="C181" s="75" t="s">
        <v>43</v>
      </c>
      <c r="D181" s="76"/>
      <c r="E181" s="39"/>
      <c r="F181" s="40">
        <f>F171+F180</f>
        <v>790</v>
      </c>
      <c r="G181" s="40">
        <f t="shared" ref="G181" si="62">G171+G180</f>
        <v>20</v>
      </c>
      <c r="H181" s="40">
        <f t="shared" ref="H181" si="63">H171+H180</f>
        <v>20</v>
      </c>
      <c r="I181" s="40">
        <f t="shared" ref="I181" si="64">I171+I180</f>
        <v>81</v>
      </c>
      <c r="J181" s="40">
        <f t="shared" ref="J181:L181" si="65">J171+J180</f>
        <v>695</v>
      </c>
      <c r="K181" s="40"/>
      <c r="L181" s="40">
        <f t="shared" si="65"/>
        <v>91.3</v>
      </c>
    </row>
    <row r="182" spans="1:12">
      <c r="A182" s="67"/>
      <c r="B182" s="68"/>
      <c r="C182" s="77" t="s">
        <v>74</v>
      </c>
      <c r="D182" s="77"/>
      <c r="E182" s="77"/>
      <c r="F182" s="69">
        <f>(F22+F39+F57+F75+F93+F111+F127+F145+F163+F181)/(IF(F22=0,0,1)+IF(F39=0,0,1)+IF(F57=0,0,1)+IF(F75=0,0,1)+IF(F93=0,0,1)+IF(F111=0,0,1)+IF(F127=0,0,1)+IF(F145=0,0,1)+IF(F163=0,0,1)+IF(F181=0,0,1))</f>
        <v>761</v>
      </c>
      <c r="G182" s="69">
        <f t="shared" ref="G182:J182" si="66">(G22+G39+G57+G75+G93+G111+G127+G145+G163+G181)/(IF(G22=0,0,1)+IF(G39=0,0,1)+IF(G57=0,0,1)+IF(G75=0,0,1)+IF(G93=0,0,1)+IF(G111=0,0,1)+IF(G127=0,0,1)+IF(G145=0,0,1)+IF(G163=0,0,1)+IF(G181=0,0,1))</f>
        <v>22.396000000000001</v>
      </c>
      <c r="H182" s="69">
        <f t="shared" si="66"/>
        <v>16.504999999999999</v>
      </c>
      <c r="I182" s="69">
        <f t="shared" si="66"/>
        <v>85.635999999999996</v>
      </c>
      <c r="J182" s="69">
        <f t="shared" si="66"/>
        <v>720.99</v>
      </c>
      <c r="K182" s="69"/>
      <c r="L182" s="69">
        <f t="shared" ref="L182" si="67">(L22+L39+L57+L75+L93+L111+L127+L145+L163+L181)/(IF(L22=0,0,1)+IF(L39=0,0,1)+IF(L57=0,0,1)+IF(L75=0,0,1)+IF(L93=0,0,1)+IF(L111=0,0,1)+IF(L127=0,0,1)+IF(L145=0,0,1)+IF(L163=0,0,1)+IF(L181=0,0,1))</f>
        <v>81.649000000000001</v>
      </c>
    </row>
  </sheetData>
  <mergeCells count="14">
    <mergeCell ref="C145:D145"/>
    <mergeCell ref="C163:D163"/>
    <mergeCell ref="C181:D181"/>
    <mergeCell ref="C182:E182"/>
    <mergeCell ref="C57:D57"/>
    <mergeCell ref="C75:D75"/>
    <mergeCell ref="C93:D93"/>
    <mergeCell ref="C111:D111"/>
    <mergeCell ref="C127:D127"/>
    <mergeCell ref="C1:E1"/>
    <mergeCell ref="H1:K1"/>
    <mergeCell ref="H2:K2"/>
    <mergeCell ref="C22:D22"/>
    <mergeCell ref="C39:D3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dcterms:created xsi:type="dcterms:W3CDTF">2022-05-16T14:23:00Z</dcterms:created>
  <dcterms:modified xsi:type="dcterms:W3CDTF">2025-10-16T10:14:37Z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5ABEFA1BE8264ADAA831C7834DE4EF19_12</vt:lpwstr>
  </property>
  <property fmtid="{D5CDD505-2E9C-101B-9397-08002B2CF9AE}" pid="3" name="KSOProductBuildVer">
    <vt:lpwstr>1033-12.2.0.23131</vt:lpwstr>
  </property>
</Properties>
</file>